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LONDRA MENDOZA\Desktop\CALENDARIOS CONTABILIDAD GUBERNAMENTAL\"/>
    </mc:Choice>
  </mc:AlternateContent>
  <xr:revisionPtr revIDLastSave="0" documentId="13_ncr:1_{9F032E81-4FFC-4E08-A639-ADC2024D1CCA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gresos2020" sheetId="4" r:id="rId1"/>
    <sheet name="Egresos2020" sheetId="3" r:id="rId2"/>
  </sheets>
  <definedNames>
    <definedName name="_xlnm.Print_Area" localSheetId="0">Ingresos2020!$A$1:$P$62</definedName>
    <definedName name="_xlnm.Print_Titles" localSheetId="1">Egresos2020!$1:$4</definedName>
    <definedName name="_xlnm.Print_Titles" localSheetId="0">Ingresos2020!$1:$3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4" l="1"/>
  <c r="F62" i="4" s="1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E61" i="4"/>
  <c r="F61" i="4" s="1"/>
  <c r="G61" i="4" s="1"/>
  <c r="H61" i="4" s="1"/>
  <c r="I61" i="4" s="1"/>
  <c r="J61" i="4" s="1"/>
  <c r="K61" i="4" s="1"/>
  <c r="L61" i="4" s="1"/>
  <c r="M61" i="4" s="1"/>
  <c r="N61" i="4" s="1"/>
  <c r="O61" i="4" s="1"/>
  <c r="P61" i="4" s="1"/>
  <c r="E60" i="4"/>
  <c r="F60" i="4" s="1"/>
  <c r="G60" i="4" s="1"/>
  <c r="H60" i="4" s="1"/>
  <c r="I60" i="4" s="1"/>
  <c r="J60" i="4" s="1"/>
  <c r="K60" i="4" s="1"/>
  <c r="L60" i="4" s="1"/>
  <c r="M60" i="4" s="1"/>
  <c r="N60" i="4" s="1"/>
  <c r="O60" i="4" s="1"/>
  <c r="P60" i="4" s="1"/>
  <c r="I59" i="4"/>
  <c r="J59" i="4" s="1"/>
  <c r="K59" i="4" s="1"/>
  <c r="L59" i="4" s="1"/>
  <c r="M59" i="4" s="1"/>
  <c r="N59" i="4" s="1"/>
  <c r="O59" i="4" s="1"/>
  <c r="P59" i="4" s="1"/>
  <c r="E59" i="4"/>
  <c r="F59" i="4" s="1"/>
  <c r="G59" i="4" s="1"/>
  <c r="H59" i="4" s="1"/>
  <c r="E58" i="4"/>
  <c r="F58" i="4" s="1"/>
  <c r="G58" i="4" s="1"/>
  <c r="H58" i="4" s="1"/>
  <c r="I58" i="4" s="1"/>
  <c r="J58" i="4" s="1"/>
  <c r="K58" i="4" s="1"/>
  <c r="L58" i="4" s="1"/>
  <c r="M58" i="4" s="1"/>
  <c r="N58" i="4" s="1"/>
  <c r="O58" i="4" s="1"/>
  <c r="P58" i="4" s="1"/>
  <c r="I57" i="4"/>
  <c r="J57" i="4" s="1"/>
  <c r="K57" i="4" s="1"/>
  <c r="L57" i="4" s="1"/>
  <c r="M57" i="4" s="1"/>
  <c r="N57" i="4" s="1"/>
  <c r="O57" i="4" s="1"/>
  <c r="P57" i="4" s="1"/>
  <c r="E57" i="4"/>
  <c r="F57" i="4" s="1"/>
  <c r="G57" i="4" s="1"/>
  <c r="H57" i="4" s="1"/>
  <c r="E56" i="4"/>
  <c r="F56" i="4" s="1"/>
  <c r="G56" i="4" s="1"/>
  <c r="H56" i="4" s="1"/>
  <c r="I56" i="4" s="1"/>
  <c r="J56" i="4" s="1"/>
  <c r="K56" i="4" s="1"/>
  <c r="L56" i="4" s="1"/>
  <c r="M56" i="4" s="1"/>
  <c r="N56" i="4" s="1"/>
  <c r="O56" i="4" s="1"/>
  <c r="P56" i="4" s="1"/>
  <c r="E55" i="4"/>
  <c r="F55" i="4" s="1"/>
  <c r="G55" i="4" s="1"/>
  <c r="H55" i="4" s="1"/>
  <c r="I55" i="4" s="1"/>
  <c r="J55" i="4" s="1"/>
  <c r="K55" i="4" s="1"/>
  <c r="L55" i="4" s="1"/>
  <c r="M55" i="4" s="1"/>
  <c r="N55" i="4" s="1"/>
  <c r="O55" i="4" s="1"/>
  <c r="P55" i="4" s="1"/>
  <c r="E54" i="4"/>
  <c r="F54" i="4" s="1"/>
  <c r="G54" i="4" s="1"/>
  <c r="H54" i="4" s="1"/>
  <c r="I54" i="4" s="1"/>
  <c r="J54" i="4" s="1"/>
  <c r="K54" i="4" s="1"/>
  <c r="L54" i="4" s="1"/>
  <c r="M54" i="4" s="1"/>
  <c r="N54" i="4" s="1"/>
  <c r="O54" i="4" s="1"/>
  <c r="P54" i="4" s="1"/>
  <c r="E53" i="4"/>
  <c r="F53" i="4" s="1"/>
  <c r="G53" i="4" s="1"/>
  <c r="H53" i="4" s="1"/>
  <c r="I53" i="4" s="1"/>
  <c r="J53" i="4" s="1"/>
  <c r="K53" i="4" s="1"/>
  <c r="L53" i="4" s="1"/>
  <c r="M53" i="4" s="1"/>
  <c r="N53" i="4" s="1"/>
  <c r="O53" i="4" s="1"/>
  <c r="P53" i="4" s="1"/>
  <c r="E52" i="4"/>
  <c r="F52" i="4" s="1"/>
  <c r="G52" i="4" s="1"/>
  <c r="H52" i="4" s="1"/>
  <c r="I52" i="4" s="1"/>
  <c r="J52" i="4" s="1"/>
  <c r="K52" i="4" s="1"/>
  <c r="L52" i="4" s="1"/>
  <c r="M52" i="4" s="1"/>
  <c r="N52" i="4" s="1"/>
  <c r="O52" i="4" s="1"/>
  <c r="P52" i="4" s="1"/>
  <c r="I51" i="4"/>
  <c r="J51" i="4" s="1"/>
  <c r="K51" i="4" s="1"/>
  <c r="L51" i="4" s="1"/>
  <c r="M51" i="4" s="1"/>
  <c r="N51" i="4" s="1"/>
  <c r="O51" i="4" s="1"/>
  <c r="P51" i="4" s="1"/>
  <c r="E51" i="4"/>
  <c r="F51" i="4" s="1"/>
  <c r="G51" i="4" s="1"/>
  <c r="H51" i="4" s="1"/>
  <c r="E50" i="4"/>
  <c r="F50" i="4" s="1"/>
  <c r="G50" i="4" s="1"/>
  <c r="H50" i="4" s="1"/>
  <c r="I50" i="4" s="1"/>
  <c r="J50" i="4" s="1"/>
  <c r="K50" i="4" s="1"/>
  <c r="L50" i="4" s="1"/>
  <c r="M50" i="4" s="1"/>
  <c r="N50" i="4" s="1"/>
  <c r="O50" i="4" s="1"/>
  <c r="P50" i="4" s="1"/>
  <c r="E49" i="4"/>
  <c r="E48" i="4"/>
  <c r="F48" i="4" s="1"/>
  <c r="G48" i="4" s="1"/>
  <c r="H48" i="4" s="1"/>
  <c r="I48" i="4" s="1"/>
  <c r="J48" i="4" s="1"/>
  <c r="K48" i="4" s="1"/>
  <c r="L48" i="4" s="1"/>
  <c r="M48" i="4" s="1"/>
  <c r="N48" i="4" s="1"/>
  <c r="O48" i="4" s="1"/>
  <c r="P48" i="4" s="1"/>
  <c r="F47" i="4"/>
  <c r="G47" i="4" s="1"/>
  <c r="H47" i="4" s="1"/>
  <c r="I47" i="4" s="1"/>
  <c r="J47" i="4" s="1"/>
  <c r="K47" i="4" s="1"/>
  <c r="L47" i="4" s="1"/>
  <c r="M47" i="4" s="1"/>
  <c r="N47" i="4" s="1"/>
  <c r="O47" i="4" s="1"/>
  <c r="P47" i="4" s="1"/>
  <c r="E47" i="4"/>
  <c r="E46" i="4"/>
  <c r="F46" i="4" s="1"/>
  <c r="D45" i="4"/>
  <c r="E44" i="4"/>
  <c r="F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E43" i="4"/>
  <c r="F43" i="4" s="1"/>
  <c r="G43" i="4" s="1"/>
  <c r="H43" i="4" s="1"/>
  <c r="I43" i="4" s="1"/>
  <c r="J43" i="4" s="1"/>
  <c r="K43" i="4" s="1"/>
  <c r="L43" i="4" s="1"/>
  <c r="M43" i="4" s="1"/>
  <c r="N43" i="4" s="1"/>
  <c r="O43" i="4" s="1"/>
  <c r="P43" i="4" s="1"/>
  <c r="E42" i="4"/>
  <c r="F42" i="4" s="1"/>
  <c r="G42" i="4" s="1"/>
  <c r="H42" i="4" s="1"/>
  <c r="I42" i="4" s="1"/>
  <c r="J42" i="4" s="1"/>
  <c r="K42" i="4" s="1"/>
  <c r="L42" i="4" s="1"/>
  <c r="M42" i="4" s="1"/>
  <c r="N42" i="4" s="1"/>
  <c r="O42" i="4" s="1"/>
  <c r="P42" i="4" s="1"/>
  <c r="I41" i="4"/>
  <c r="J41" i="4" s="1"/>
  <c r="K41" i="4" s="1"/>
  <c r="L41" i="4" s="1"/>
  <c r="M41" i="4" s="1"/>
  <c r="N41" i="4" s="1"/>
  <c r="O41" i="4" s="1"/>
  <c r="P41" i="4" s="1"/>
  <c r="E41" i="4"/>
  <c r="F41" i="4" s="1"/>
  <c r="G41" i="4" s="1"/>
  <c r="H41" i="4" s="1"/>
  <c r="E40" i="4"/>
  <c r="F40" i="4" s="1"/>
  <c r="G40" i="4" s="1"/>
  <c r="H40" i="4" s="1"/>
  <c r="I40" i="4" s="1"/>
  <c r="J40" i="4" s="1"/>
  <c r="K40" i="4" s="1"/>
  <c r="L40" i="4" s="1"/>
  <c r="M40" i="4" s="1"/>
  <c r="N40" i="4" s="1"/>
  <c r="O40" i="4" s="1"/>
  <c r="P40" i="4" s="1"/>
  <c r="I39" i="4"/>
  <c r="J39" i="4" s="1"/>
  <c r="K39" i="4" s="1"/>
  <c r="L39" i="4" s="1"/>
  <c r="M39" i="4" s="1"/>
  <c r="N39" i="4" s="1"/>
  <c r="O39" i="4" s="1"/>
  <c r="P39" i="4" s="1"/>
  <c r="E39" i="4"/>
  <c r="F39" i="4" s="1"/>
  <c r="G39" i="4" s="1"/>
  <c r="H39" i="4" s="1"/>
  <c r="E38" i="4"/>
  <c r="F38" i="4" s="1"/>
  <c r="G38" i="4" s="1"/>
  <c r="H38" i="4" s="1"/>
  <c r="I38" i="4" s="1"/>
  <c r="J38" i="4" s="1"/>
  <c r="K38" i="4" s="1"/>
  <c r="L38" i="4" s="1"/>
  <c r="M38" i="4" s="1"/>
  <c r="N38" i="4" s="1"/>
  <c r="O38" i="4" s="1"/>
  <c r="P38" i="4" s="1"/>
  <c r="E37" i="4"/>
  <c r="F37" i="4" s="1"/>
  <c r="G37" i="4" s="1"/>
  <c r="H37" i="4" s="1"/>
  <c r="I37" i="4" s="1"/>
  <c r="J37" i="4" s="1"/>
  <c r="K37" i="4" s="1"/>
  <c r="L37" i="4" s="1"/>
  <c r="M37" i="4" s="1"/>
  <c r="N37" i="4" s="1"/>
  <c r="O37" i="4" s="1"/>
  <c r="P37" i="4" s="1"/>
  <c r="E36" i="4"/>
  <c r="F36" i="4" s="1"/>
  <c r="D35" i="4"/>
  <c r="E34" i="4"/>
  <c r="F34" i="4" s="1"/>
  <c r="G34" i="4" s="1"/>
  <c r="H34" i="4" s="1"/>
  <c r="I34" i="4" s="1"/>
  <c r="J34" i="4" s="1"/>
  <c r="K34" i="4" s="1"/>
  <c r="L34" i="4" s="1"/>
  <c r="M34" i="4" s="1"/>
  <c r="N34" i="4" s="1"/>
  <c r="O34" i="4" s="1"/>
  <c r="P34" i="4" s="1"/>
  <c r="F33" i="4"/>
  <c r="G33" i="4" s="1"/>
  <c r="H33" i="4" s="1"/>
  <c r="I33" i="4" s="1"/>
  <c r="J33" i="4" s="1"/>
  <c r="K33" i="4" s="1"/>
  <c r="L33" i="4" s="1"/>
  <c r="M33" i="4" s="1"/>
  <c r="N33" i="4" s="1"/>
  <c r="O33" i="4" s="1"/>
  <c r="P33" i="4" s="1"/>
  <c r="E32" i="4"/>
  <c r="F32" i="4" s="1"/>
  <c r="D31" i="4"/>
  <c r="F30" i="4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E30" i="4"/>
  <c r="E29" i="4"/>
  <c r="F29" i="4" s="1"/>
  <c r="G29" i="4" s="1"/>
  <c r="H29" i="4" s="1"/>
  <c r="I29" i="4" s="1"/>
  <c r="J29" i="4" s="1"/>
  <c r="K29" i="4" s="1"/>
  <c r="L29" i="4" s="1"/>
  <c r="M29" i="4" s="1"/>
  <c r="N29" i="4" s="1"/>
  <c r="O29" i="4" s="1"/>
  <c r="P29" i="4" s="1"/>
  <c r="E28" i="4"/>
  <c r="F28" i="4" s="1"/>
  <c r="G28" i="4" s="1"/>
  <c r="H28" i="4" s="1"/>
  <c r="I28" i="4" s="1"/>
  <c r="J28" i="4" s="1"/>
  <c r="K28" i="4" s="1"/>
  <c r="L28" i="4" s="1"/>
  <c r="M28" i="4" s="1"/>
  <c r="N28" i="4" s="1"/>
  <c r="O28" i="4" s="1"/>
  <c r="P28" i="4" s="1"/>
  <c r="E27" i="4"/>
  <c r="F27" i="4" s="1"/>
  <c r="G27" i="4" s="1"/>
  <c r="H26" i="4"/>
  <c r="I26" i="4" s="1"/>
  <c r="J26" i="4" s="1"/>
  <c r="K26" i="4" s="1"/>
  <c r="L26" i="4" s="1"/>
  <c r="M26" i="4" s="1"/>
  <c r="N26" i="4" s="1"/>
  <c r="O26" i="4" s="1"/>
  <c r="P26" i="4" s="1"/>
  <c r="E26" i="4"/>
  <c r="F26" i="4" s="1"/>
  <c r="G26" i="4" s="1"/>
  <c r="E25" i="4"/>
  <c r="F25" i="4" s="1"/>
  <c r="G25" i="4" s="1"/>
  <c r="H25" i="4" s="1"/>
  <c r="I25" i="4" s="1"/>
  <c r="E24" i="4"/>
  <c r="D24" i="4"/>
  <c r="E23" i="4"/>
  <c r="E22" i="4" s="1"/>
  <c r="D22" i="4"/>
  <c r="E21" i="4"/>
  <c r="F21" i="4" s="1"/>
  <c r="G21" i="4" s="1"/>
  <c r="H21" i="4" s="1"/>
  <c r="I21" i="4" s="1"/>
  <c r="J21" i="4" s="1"/>
  <c r="K21" i="4" s="1"/>
  <c r="L21" i="4" s="1"/>
  <c r="M21" i="4" s="1"/>
  <c r="N21" i="4" s="1"/>
  <c r="O21" i="4" s="1"/>
  <c r="P21" i="4" s="1"/>
  <c r="E20" i="4"/>
  <c r="F20" i="4" s="1"/>
  <c r="G20" i="4" s="1"/>
  <c r="H20" i="4" s="1"/>
  <c r="I20" i="4" s="1"/>
  <c r="J20" i="4" s="1"/>
  <c r="K20" i="4" s="1"/>
  <c r="L20" i="4" s="1"/>
  <c r="M20" i="4" s="1"/>
  <c r="N20" i="4" s="1"/>
  <c r="O20" i="4" s="1"/>
  <c r="P20" i="4" s="1"/>
  <c r="E19" i="4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E18" i="4"/>
  <c r="F18" i="4" s="1"/>
  <c r="G18" i="4" s="1"/>
  <c r="H18" i="4" s="1"/>
  <c r="I18" i="4" s="1"/>
  <c r="J18" i="4" s="1"/>
  <c r="K18" i="4" s="1"/>
  <c r="L18" i="4" s="1"/>
  <c r="M18" i="4" s="1"/>
  <c r="N18" i="4" s="1"/>
  <c r="O18" i="4" s="1"/>
  <c r="P18" i="4" s="1"/>
  <c r="E17" i="4"/>
  <c r="F17" i="4" s="1"/>
  <c r="G17" i="4" s="1"/>
  <c r="H17" i="4" s="1"/>
  <c r="I17" i="4" s="1"/>
  <c r="J17" i="4" s="1"/>
  <c r="K17" i="4" s="1"/>
  <c r="L17" i="4" s="1"/>
  <c r="M17" i="4" s="1"/>
  <c r="N17" i="4" s="1"/>
  <c r="O17" i="4" s="1"/>
  <c r="P17" i="4" s="1"/>
  <c r="E16" i="4"/>
  <c r="F16" i="4" s="1"/>
  <c r="G16" i="4" s="1"/>
  <c r="H16" i="4" s="1"/>
  <c r="I16" i="4" s="1"/>
  <c r="J16" i="4" s="1"/>
  <c r="K16" i="4" s="1"/>
  <c r="L16" i="4" s="1"/>
  <c r="M16" i="4" s="1"/>
  <c r="N16" i="4" s="1"/>
  <c r="O16" i="4" s="1"/>
  <c r="P16" i="4" s="1"/>
  <c r="E15" i="4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E14" i="4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E13" i="4"/>
  <c r="F13" i="4" s="1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E12" i="4"/>
  <c r="F12" i="4" s="1"/>
  <c r="G12" i="4" s="1"/>
  <c r="H12" i="4" s="1"/>
  <c r="I12" i="4" s="1"/>
  <c r="J12" i="4" s="1"/>
  <c r="K12" i="4" s="1"/>
  <c r="L12" i="4" s="1"/>
  <c r="M12" i="4" s="1"/>
  <c r="N12" i="4" s="1"/>
  <c r="O12" i="4" s="1"/>
  <c r="P12" i="4" s="1"/>
  <c r="E11" i="4"/>
  <c r="F11" i="4" s="1"/>
  <c r="G11" i="4" s="1"/>
  <c r="H11" i="4" s="1"/>
  <c r="I11" i="4" s="1"/>
  <c r="J11" i="4" s="1"/>
  <c r="K11" i="4" s="1"/>
  <c r="L11" i="4" s="1"/>
  <c r="M11" i="4" s="1"/>
  <c r="N11" i="4" s="1"/>
  <c r="O11" i="4" s="1"/>
  <c r="P11" i="4" s="1"/>
  <c r="E10" i="4"/>
  <c r="F10" i="4" s="1"/>
  <c r="G10" i="4" s="1"/>
  <c r="H10" i="4" s="1"/>
  <c r="I10" i="4" s="1"/>
  <c r="J10" i="4" s="1"/>
  <c r="K10" i="4" s="1"/>
  <c r="L10" i="4" s="1"/>
  <c r="M10" i="4" s="1"/>
  <c r="N10" i="4" s="1"/>
  <c r="O10" i="4" s="1"/>
  <c r="P10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E7" i="4"/>
  <c r="F7" i="4" s="1"/>
  <c r="G7" i="4" s="1"/>
  <c r="H7" i="4" s="1"/>
  <c r="I7" i="4" s="1"/>
  <c r="J7" i="4" s="1"/>
  <c r="K7" i="4" s="1"/>
  <c r="L7" i="4" s="1"/>
  <c r="M7" i="4" s="1"/>
  <c r="N7" i="4" s="1"/>
  <c r="O7" i="4" s="1"/>
  <c r="P7" i="4" s="1"/>
  <c r="E6" i="4"/>
  <c r="F6" i="4" s="1"/>
  <c r="D4" i="4"/>
  <c r="E76" i="3"/>
  <c r="F76" i="3" s="1"/>
  <c r="G76" i="3" s="1"/>
  <c r="H76" i="3" s="1"/>
  <c r="I76" i="3" s="1"/>
  <c r="J76" i="3" s="1"/>
  <c r="K76" i="3" s="1"/>
  <c r="L76" i="3" s="1"/>
  <c r="M76" i="3" s="1"/>
  <c r="N76" i="3" s="1"/>
  <c r="O76" i="3" s="1"/>
  <c r="P76" i="3" s="1"/>
  <c r="E75" i="3"/>
  <c r="F75" i="3" s="1"/>
  <c r="G75" i="3" s="1"/>
  <c r="H75" i="3" s="1"/>
  <c r="I75" i="3" s="1"/>
  <c r="J75" i="3" s="1"/>
  <c r="K75" i="3" s="1"/>
  <c r="L75" i="3" s="1"/>
  <c r="M75" i="3" s="1"/>
  <c r="N75" i="3" s="1"/>
  <c r="O75" i="3" s="1"/>
  <c r="P75" i="3" s="1"/>
  <c r="E74" i="3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E73" i="3"/>
  <c r="F73" i="3" s="1"/>
  <c r="G73" i="3" s="1"/>
  <c r="H73" i="3" s="1"/>
  <c r="I73" i="3" s="1"/>
  <c r="J73" i="3" s="1"/>
  <c r="K73" i="3" s="1"/>
  <c r="L73" i="3" s="1"/>
  <c r="M73" i="3" s="1"/>
  <c r="N73" i="3" s="1"/>
  <c r="O73" i="3" s="1"/>
  <c r="P73" i="3" s="1"/>
  <c r="E72" i="3"/>
  <c r="F72" i="3" s="1"/>
  <c r="G72" i="3" s="1"/>
  <c r="H72" i="3" s="1"/>
  <c r="I72" i="3" s="1"/>
  <c r="J72" i="3" s="1"/>
  <c r="K72" i="3" s="1"/>
  <c r="L72" i="3" s="1"/>
  <c r="M72" i="3" s="1"/>
  <c r="N72" i="3" s="1"/>
  <c r="O72" i="3" s="1"/>
  <c r="P72" i="3" s="1"/>
  <c r="E71" i="3"/>
  <c r="F71" i="3" s="1"/>
  <c r="G71" i="3" s="1"/>
  <c r="H71" i="3" s="1"/>
  <c r="I71" i="3" s="1"/>
  <c r="J71" i="3" s="1"/>
  <c r="K71" i="3" s="1"/>
  <c r="L71" i="3" s="1"/>
  <c r="M71" i="3" s="1"/>
  <c r="N71" i="3" s="1"/>
  <c r="O71" i="3" s="1"/>
  <c r="P71" i="3" s="1"/>
  <c r="E70" i="3"/>
  <c r="F70" i="3" s="1"/>
  <c r="G70" i="3" s="1"/>
  <c r="H70" i="3" s="1"/>
  <c r="I70" i="3" s="1"/>
  <c r="J70" i="3" s="1"/>
  <c r="K70" i="3" s="1"/>
  <c r="L70" i="3" s="1"/>
  <c r="M70" i="3" s="1"/>
  <c r="N70" i="3" s="1"/>
  <c r="O70" i="3" s="1"/>
  <c r="P70" i="3" s="1"/>
  <c r="D69" i="3"/>
  <c r="E69" i="3" s="1"/>
  <c r="F69" i="3" s="1"/>
  <c r="G69" i="3" s="1"/>
  <c r="H69" i="3" s="1"/>
  <c r="I69" i="3" s="1"/>
  <c r="J69" i="3" s="1"/>
  <c r="K69" i="3" s="1"/>
  <c r="L69" i="3" s="1"/>
  <c r="M69" i="3" s="1"/>
  <c r="N69" i="3" s="1"/>
  <c r="O69" i="3" s="1"/>
  <c r="P69" i="3" s="1"/>
  <c r="E68" i="3"/>
  <c r="F68" i="3" s="1"/>
  <c r="G68" i="3" s="1"/>
  <c r="H68" i="3" s="1"/>
  <c r="I68" i="3" s="1"/>
  <c r="J68" i="3" s="1"/>
  <c r="K68" i="3" s="1"/>
  <c r="L68" i="3" s="1"/>
  <c r="M68" i="3" s="1"/>
  <c r="N68" i="3" s="1"/>
  <c r="O68" i="3" s="1"/>
  <c r="P68" i="3" s="1"/>
  <c r="E67" i="3"/>
  <c r="F67" i="3" s="1"/>
  <c r="G67" i="3" s="1"/>
  <c r="H67" i="3" s="1"/>
  <c r="I67" i="3" s="1"/>
  <c r="J67" i="3" s="1"/>
  <c r="K67" i="3" s="1"/>
  <c r="L67" i="3" s="1"/>
  <c r="M67" i="3" s="1"/>
  <c r="N67" i="3" s="1"/>
  <c r="O67" i="3" s="1"/>
  <c r="P67" i="3" s="1"/>
  <c r="E66" i="3"/>
  <c r="F66" i="3" s="1"/>
  <c r="G66" i="3" s="1"/>
  <c r="H66" i="3" s="1"/>
  <c r="I66" i="3" s="1"/>
  <c r="J66" i="3" s="1"/>
  <c r="K66" i="3" s="1"/>
  <c r="L66" i="3" s="1"/>
  <c r="M66" i="3" s="1"/>
  <c r="N66" i="3" s="1"/>
  <c r="O66" i="3" s="1"/>
  <c r="P66" i="3" s="1"/>
  <c r="E65" i="3"/>
  <c r="F65" i="3" s="1"/>
  <c r="G65" i="3" s="1"/>
  <c r="H65" i="3" s="1"/>
  <c r="I65" i="3" s="1"/>
  <c r="J65" i="3" s="1"/>
  <c r="K65" i="3" s="1"/>
  <c r="L65" i="3" s="1"/>
  <c r="M65" i="3" s="1"/>
  <c r="N65" i="3" s="1"/>
  <c r="O65" i="3" s="1"/>
  <c r="P65" i="3" s="1"/>
  <c r="E64" i="3"/>
  <c r="F64" i="3" s="1"/>
  <c r="G64" i="3" s="1"/>
  <c r="H64" i="3" s="1"/>
  <c r="I64" i="3" s="1"/>
  <c r="J64" i="3" s="1"/>
  <c r="K64" i="3" s="1"/>
  <c r="L64" i="3" s="1"/>
  <c r="M64" i="3" s="1"/>
  <c r="N64" i="3" s="1"/>
  <c r="O64" i="3" s="1"/>
  <c r="P64" i="3" s="1"/>
  <c r="E63" i="3"/>
  <c r="F63" i="3" s="1"/>
  <c r="G63" i="3" s="1"/>
  <c r="H63" i="3" s="1"/>
  <c r="I63" i="3" s="1"/>
  <c r="J63" i="3" s="1"/>
  <c r="K63" i="3" s="1"/>
  <c r="L63" i="3" s="1"/>
  <c r="M63" i="3" s="1"/>
  <c r="N63" i="3" s="1"/>
  <c r="O63" i="3" s="1"/>
  <c r="P63" i="3" s="1"/>
  <c r="E62" i="3"/>
  <c r="F62" i="3" s="1"/>
  <c r="G62" i="3" s="1"/>
  <c r="H62" i="3" s="1"/>
  <c r="I62" i="3" s="1"/>
  <c r="J62" i="3" s="1"/>
  <c r="K62" i="3" s="1"/>
  <c r="L62" i="3" s="1"/>
  <c r="M62" i="3" s="1"/>
  <c r="N62" i="3" s="1"/>
  <c r="O62" i="3" s="1"/>
  <c r="P62" i="3" s="1"/>
  <c r="E61" i="3"/>
  <c r="F61" i="3" s="1"/>
  <c r="G61" i="3" s="1"/>
  <c r="H61" i="3" s="1"/>
  <c r="I61" i="3" s="1"/>
  <c r="J61" i="3" s="1"/>
  <c r="K61" i="3" s="1"/>
  <c r="L61" i="3" s="1"/>
  <c r="M61" i="3" s="1"/>
  <c r="N61" i="3" s="1"/>
  <c r="O61" i="3" s="1"/>
  <c r="P61" i="3" s="1"/>
  <c r="E60" i="3"/>
  <c r="F60" i="3" s="1"/>
  <c r="G60" i="3" s="1"/>
  <c r="H60" i="3" s="1"/>
  <c r="I60" i="3" s="1"/>
  <c r="J60" i="3" s="1"/>
  <c r="K60" i="3" s="1"/>
  <c r="L60" i="3" s="1"/>
  <c r="M60" i="3" s="1"/>
  <c r="N60" i="3" s="1"/>
  <c r="O60" i="3" s="1"/>
  <c r="P60" i="3" s="1"/>
  <c r="E59" i="3"/>
  <c r="F59" i="3" s="1"/>
  <c r="G59" i="3" s="1"/>
  <c r="H59" i="3" s="1"/>
  <c r="I59" i="3" s="1"/>
  <c r="J59" i="3" s="1"/>
  <c r="K59" i="3" s="1"/>
  <c r="L59" i="3" s="1"/>
  <c r="M59" i="3" s="1"/>
  <c r="N59" i="3" s="1"/>
  <c r="O59" i="3" s="1"/>
  <c r="P59" i="3" s="1"/>
  <c r="E58" i="3"/>
  <c r="F58" i="3" s="1"/>
  <c r="G58" i="3" s="1"/>
  <c r="H58" i="3" s="1"/>
  <c r="I58" i="3" s="1"/>
  <c r="J58" i="3" s="1"/>
  <c r="K58" i="3" s="1"/>
  <c r="L58" i="3" s="1"/>
  <c r="M58" i="3" s="1"/>
  <c r="N58" i="3" s="1"/>
  <c r="O58" i="3" s="1"/>
  <c r="P58" i="3" s="1"/>
  <c r="D57" i="3"/>
  <c r="E57" i="3" s="1"/>
  <c r="F57" i="3" s="1"/>
  <c r="G57" i="3" s="1"/>
  <c r="H57" i="3" s="1"/>
  <c r="I57" i="3" s="1"/>
  <c r="J57" i="3" s="1"/>
  <c r="K57" i="3" s="1"/>
  <c r="L57" i="3" s="1"/>
  <c r="M57" i="3" s="1"/>
  <c r="N57" i="3" s="1"/>
  <c r="O57" i="3" s="1"/>
  <c r="P57" i="3" s="1"/>
  <c r="E56" i="3"/>
  <c r="F56" i="3" s="1"/>
  <c r="G56" i="3" s="1"/>
  <c r="H56" i="3" s="1"/>
  <c r="I56" i="3" s="1"/>
  <c r="J56" i="3" s="1"/>
  <c r="K56" i="3" s="1"/>
  <c r="L56" i="3" s="1"/>
  <c r="M56" i="3" s="1"/>
  <c r="N56" i="3" s="1"/>
  <c r="O56" i="3" s="1"/>
  <c r="P56" i="3" s="1"/>
  <c r="E55" i="3"/>
  <c r="F55" i="3" s="1"/>
  <c r="G55" i="3" s="1"/>
  <c r="H55" i="3" s="1"/>
  <c r="I55" i="3" s="1"/>
  <c r="J55" i="3" s="1"/>
  <c r="K55" i="3" s="1"/>
  <c r="L55" i="3" s="1"/>
  <c r="M55" i="3" s="1"/>
  <c r="N55" i="3" s="1"/>
  <c r="O55" i="3" s="1"/>
  <c r="P55" i="3" s="1"/>
  <c r="E54" i="3"/>
  <c r="F54" i="3" s="1"/>
  <c r="G54" i="3" s="1"/>
  <c r="H54" i="3" s="1"/>
  <c r="I54" i="3" s="1"/>
  <c r="J54" i="3" s="1"/>
  <c r="K54" i="3" s="1"/>
  <c r="L54" i="3" s="1"/>
  <c r="M54" i="3" s="1"/>
  <c r="N54" i="3" s="1"/>
  <c r="O54" i="3" s="1"/>
  <c r="P54" i="3" s="1"/>
  <c r="D53" i="3"/>
  <c r="E53" i="3" s="1"/>
  <c r="F53" i="3" s="1"/>
  <c r="G53" i="3" s="1"/>
  <c r="H53" i="3" s="1"/>
  <c r="I53" i="3" s="1"/>
  <c r="J53" i="3" s="1"/>
  <c r="K53" i="3" s="1"/>
  <c r="L53" i="3" s="1"/>
  <c r="M53" i="3" s="1"/>
  <c r="N53" i="3" s="1"/>
  <c r="O53" i="3" s="1"/>
  <c r="P53" i="3" s="1"/>
  <c r="E52" i="3"/>
  <c r="F52" i="3" s="1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E51" i="3"/>
  <c r="F51" i="3" s="1"/>
  <c r="G51" i="3" s="1"/>
  <c r="H51" i="3" s="1"/>
  <c r="I51" i="3" s="1"/>
  <c r="J51" i="3" s="1"/>
  <c r="K51" i="3" s="1"/>
  <c r="L51" i="3" s="1"/>
  <c r="M51" i="3" s="1"/>
  <c r="N51" i="3" s="1"/>
  <c r="O51" i="3" s="1"/>
  <c r="P51" i="3" s="1"/>
  <c r="E50" i="3"/>
  <c r="F50" i="3" s="1"/>
  <c r="G50" i="3" s="1"/>
  <c r="H50" i="3" s="1"/>
  <c r="I50" i="3" s="1"/>
  <c r="J50" i="3" s="1"/>
  <c r="K50" i="3" s="1"/>
  <c r="L50" i="3" s="1"/>
  <c r="M50" i="3" s="1"/>
  <c r="N50" i="3" s="1"/>
  <c r="O50" i="3" s="1"/>
  <c r="P50" i="3" s="1"/>
  <c r="E49" i="3"/>
  <c r="F49" i="3" s="1"/>
  <c r="G49" i="3" s="1"/>
  <c r="H49" i="3" s="1"/>
  <c r="I49" i="3" s="1"/>
  <c r="J49" i="3" s="1"/>
  <c r="K49" i="3" s="1"/>
  <c r="L49" i="3" s="1"/>
  <c r="M49" i="3" s="1"/>
  <c r="N49" i="3" s="1"/>
  <c r="O49" i="3" s="1"/>
  <c r="P49" i="3" s="1"/>
  <c r="E48" i="3"/>
  <c r="F48" i="3" s="1"/>
  <c r="G48" i="3" s="1"/>
  <c r="H48" i="3" s="1"/>
  <c r="I48" i="3" s="1"/>
  <c r="J48" i="3" s="1"/>
  <c r="K48" i="3" s="1"/>
  <c r="L48" i="3" s="1"/>
  <c r="M48" i="3" s="1"/>
  <c r="N48" i="3" s="1"/>
  <c r="O48" i="3" s="1"/>
  <c r="P48" i="3" s="1"/>
  <c r="E47" i="3"/>
  <c r="F47" i="3" s="1"/>
  <c r="G47" i="3" s="1"/>
  <c r="H47" i="3" s="1"/>
  <c r="I47" i="3" s="1"/>
  <c r="J47" i="3" s="1"/>
  <c r="K47" i="3" s="1"/>
  <c r="L47" i="3" s="1"/>
  <c r="M47" i="3" s="1"/>
  <c r="N47" i="3" s="1"/>
  <c r="O47" i="3" s="1"/>
  <c r="P47" i="3" s="1"/>
  <c r="E46" i="3"/>
  <c r="F46" i="3" s="1"/>
  <c r="G46" i="3" s="1"/>
  <c r="H46" i="3" s="1"/>
  <c r="I46" i="3" s="1"/>
  <c r="J46" i="3" s="1"/>
  <c r="K46" i="3" s="1"/>
  <c r="L46" i="3" s="1"/>
  <c r="M46" i="3" s="1"/>
  <c r="N46" i="3" s="1"/>
  <c r="O46" i="3" s="1"/>
  <c r="P46" i="3" s="1"/>
  <c r="E45" i="3"/>
  <c r="F45" i="3" s="1"/>
  <c r="G45" i="3" s="1"/>
  <c r="H45" i="3" s="1"/>
  <c r="I45" i="3" s="1"/>
  <c r="J45" i="3" s="1"/>
  <c r="K45" i="3" s="1"/>
  <c r="L45" i="3" s="1"/>
  <c r="M45" i="3" s="1"/>
  <c r="N45" i="3" s="1"/>
  <c r="O45" i="3" s="1"/>
  <c r="P45" i="3" s="1"/>
  <c r="E44" i="3"/>
  <c r="F44" i="3" s="1"/>
  <c r="G44" i="3" s="1"/>
  <c r="H44" i="3" s="1"/>
  <c r="I44" i="3" s="1"/>
  <c r="J44" i="3" s="1"/>
  <c r="K44" i="3" s="1"/>
  <c r="L44" i="3" s="1"/>
  <c r="M44" i="3" s="1"/>
  <c r="N44" i="3" s="1"/>
  <c r="O44" i="3" s="1"/>
  <c r="P44" i="3" s="1"/>
  <c r="D43" i="3"/>
  <c r="E43" i="3" s="1"/>
  <c r="F43" i="3" s="1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E42" i="3"/>
  <c r="F42" i="3" s="1"/>
  <c r="G42" i="3" s="1"/>
  <c r="H42" i="3" s="1"/>
  <c r="I42" i="3" s="1"/>
  <c r="J42" i="3" s="1"/>
  <c r="K42" i="3" s="1"/>
  <c r="L42" i="3" s="1"/>
  <c r="M42" i="3" s="1"/>
  <c r="N42" i="3" s="1"/>
  <c r="O42" i="3" s="1"/>
  <c r="P42" i="3" s="1"/>
  <c r="E41" i="3"/>
  <c r="F41" i="3" s="1"/>
  <c r="G41" i="3" s="1"/>
  <c r="H41" i="3" s="1"/>
  <c r="I41" i="3" s="1"/>
  <c r="J41" i="3" s="1"/>
  <c r="K41" i="3" s="1"/>
  <c r="L41" i="3" s="1"/>
  <c r="M41" i="3" s="1"/>
  <c r="N41" i="3" s="1"/>
  <c r="O41" i="3" s="1"/>
  <c r="P41" i="3" s="1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E39" i="3"/>
  <c r="F39" i="3" s="1"/>
  <c r="G39" i="3" s="1"/>
  <c r="H39" i="3" s="1"/>
  <c r="I39" i="3" s="1"/>
  <c r="J39" i="3" s="1"/>
  <c r="K39" i="3" s="1"/>
  <c r="L39" i="3" s="1"/>
  <c r="M39" i="3" s="1"/>
  <c r="N39" i="3" s="1"/>
  <c r="O39" i="3" s="1"/>
  <c r="P39" i="3" s="1"/>
  <c r="E38" i="3"/>
  <c r="F38" i="3" s="1"/>
  <c r="G38" i="3" s="1"/>
  <c r="H38" i="3" s="1"/>
  <c r="I38" i="3" s="1"/>
  <c r="J38" i="3" s="1"/>
  <c r="K38" i="3" s="1"/>
  <c r="L38" i="3" s="1"/>
  <c r="M38" i="3" s="1"/>
  <c r="N38" i="3" s="1"/>
  <c r="O38" i="3" s="1"/>
  <c r="P38" i="3" s="1"/>
  <c r="E37" i="3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E36" i="3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E34" i="3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D33" i="3"/>
  <c r="E33" i="3" s="1"/>
  <c r="F33" i="3" s="1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E32" i="3"/>
  <c r="F32" i="3" s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E31" i="3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E30" i="3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E29" i="3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E28" i="3"/>
  <c r="F28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E27" i="3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E26" i="3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E25" i="3"/>
  <c r="F25" i="3" s="1"/>
  <c r="G25" i="3" s="1"/>
  <c r="H25" i="3" s="1"/>
  <c r="I25" i="3" s="1"/>
  <c r="J25" i="3" s="1"/>
  <c r="K25" i="3" s="1"/>
  <c r="L25" i="3" s="1"/>
  <c r="M25" i="3" s="1"/>
  <c r="N25" i="3" s="1"/>
  <c r="O25" i="3" s="1"/>
  <c r="P25" i="3" s="1"/>
  <c r="E24" i="3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D23" i="3"/>
  <c r="E23" i="3" s="1"/>
  <c r="F23" i="3" s="1"/>
  <c r="G23" i="3" s="1"/>
  <c r="H23" i="3" s="1"/>
  <c r="I23" i="3" s="1"/>
  <c r="J23" i="3" s="1"/>
  <c r="K23" i="3" s="1"/>
  <c r="L23" i="3" s="1"/>
  <c r="M23" i="3" s="1"/>
  <c r="N23" i="3" s="1"/>
  <c r="O23" i="3" s="1"/>
  <c r="P23" i="3" s="1"/>
  <c r="E22" i="3"/>
  <c r="F22" i="3" s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E21" i="3"/>
  <c r="F21" i="3" s="1"/>
  <c r="G21" i="3" s="1"/>
  <c r="H21" i="3" s="1"/>
  <c r="I21" i="3" s="1"/>
  <c r="J21" i="3" s="1"/>
  <c r="K21" i="3" s="1"/>
  <c r="L21" i="3" s="1"/>
  <c r="M21" i="3" s="1"/>
  <c r="N21" i="3" s="1"/>
  <c r="O21" i="3" s="1"/>
  <c r="P21" i="3" s="1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E19" i="3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E18" i="3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E17" i="3"/>
  <c r="F17" i="3" s="1"/>
  <c r="G17" i="3" s="1"/>
  <c r="H17" i="3" s="1"/>
  <c r="I17" i="3" s="1"/>
  <c r="J17" i="3" s="1"/>
  <c r="K17" i="3" s="1"/>
  <c r="L17" i="3" s="1"/>
  <c r="M17" i="3" s="1"/>
  <c r="N17" i="3" s="1"/>
  <c r="O17" i="3" s="1"/>
  <c r="P17" i="3" s="1"/>
  <c r="E16" i="3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E15" i="3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E14" i="3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D13" i="3"/>
  <c r="E13" i="3" s="1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E12" i="3"/>
  <c r="F12" i="3" s="1"/>
  <c r="G12" i="3" s="1"/>
  <c r="H12" i="3" s="1"/>
  <c r="I12" i="3" s="1"/>
  <c r="J12" i="3" s="1"/>
  <c r="K12" i="3" s="1"/>
  <c r="L12" i="3" s="1"/>
  <c r="M12" i="3" s="1"/>
  <c r="N12" i="3" s="1"/>
  <c r="O12" i="3" s="1"/>
  <c r="P12" i="3" s="1"/>
  <c r="E11" i="3"/>
  <c r="F11" i="3" s="1"/>
  <c r="G11" i="3" s="1"/>
  <c r="H11" i="3" s="1"/>
  <c r="I11" i="3" s="1"/>
  <c r="J11" i="3" s="1"/>
  <c r="K11" i="3" s="1"/>
  <c r="L11" i="3" s="1"/>
  <c r="M11" i="3" s="1"/>
  <c r="N11" i="3" s="1"/>
  <c r="O11" i="3" s="1"/>
  <c r="P11" i="3" s="1"/>
  <c r="E10" i="3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E9" i="3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E8" i="3"/>
  <c r="F8" i="3" s="1"/>
  <c r="G8" i="3" s="1"/>
  <c r="H8" i="3" s="1"/>
  <c r="I8" i="3" s="1"/>
  <c r="J8" i="3" s="1"/>
  <c r="K8" i="3" s="1"/>
  <c r="L8" i="3" s="1"/>
  <c r="M8" i="3" s="1"/>
  <c r="N8" i="3" s="1"/>
  <c r="O8" i="3" s="1"/>
  <c r="P8" i="3" s="1"/>
  <c r="E7" i="3"/>
  <c r="F7" i="3" s="1"/>
  <c r="G7" i="3" s="1"/>
  <c r="H7" i="3" s="1"/>
  <c r="I7" i="3" s="1"/>
  <c r="J7" i="3" s="1"/>
  <c r="K7" i="3" s="1"/>
  <c r="L7" i="3" s="1"/>
  <c r="M7" i="3" s="1"/>
  <c r="N7" i="3" s="1"/>
  <c r="O7" i="3" s="1"/>
  <c r="P7" i="3" s="1"/>
  <c r="E6" i="3"/>
  <c r="F6" i="3" s="1"/>
  <c r="D5" i="3"/>
  <c r="F23" i="4" l="1"/>
  <c r="D4" i="3"/>
  <c r="E31" i="4"/>
  <c r="H27" i="4"/>
  <c r="I27" i="4" s="1"/>
  <c r="J27" i="4" s="1"/>
  <c r="K27" i="4" s="1"/>
  <c r="L27" i="4" s="1"/>
  <c r="M27" i="4" s="1"/>
  <c r="N27" i="4" s="1"/>
  <c r="O27" i="4" s="1"/>
  <c r="P27" i="4" s="1"/>
  <c r="G24" i="4"/>
  <c r="D3" i="4"/>
  <c r="E4" i="4"/>
  <c r="J25" i="4"/>
  <c r="I24" i="4"/>
  <c r="F4" i="4"/>
  <c r="G6" i="4"/>
  <c r="F35" i="4"/>
  <c r="G36" i="4"/>
  <c r="G46" i="4"/>
  <c r="F24" i="4"/>
  <c r="H24" i="4"/>
  <c r="F31" i="4"/>
  <c r="G32" i="4"/>
  <c r="E35" i="4"/>
  <c r="F49" i="4"/>
  <c r="G49" i="4" s="1"/>
  <c r="H49" i="4" s="1"/>
  <c r="I49" i="4" s="1"/>
  <c r="J49" i="4" s="1"/>
  <c r="K49" i="4" s="1"/>
  <c r="L49" i="4" s="1"/>
  <c r="M49" i="4" s="1"/>
  <c r="N49" i="4" s="1"/>
  <c r="O49" i="4" s="1"/>
  <c r="P49" i="4" s="1"/>
  <c r="E45" i="4"/>
  <c r="G6" i="3"/>
  <c r="F5" i="3"/>
  <c r="F4" i="3" s="1"/>
  <c r="E5" i="3"/>
  <c r="E4" i="3" s="1"/>
  <c r="G23" i="4" l="1"/>
  <c r="F22" i="4"/>
  <c r="E3" i="4"/>
  <c r="G45" i="4"/>
  <c r="H46" i="4"/>
  <c r="J24" i="4"/>
  <c r="K25" i="4"/>
  <c r="H32" i="4"/>
  <c r="G31" i="4"/>
  <c r="F45" i="4"/>
  <c r="H36" i="4"/>
  <c r="G35" i="4"/>
  <c r="H6" i="4"/>
  <c r="G4" i="4"/>
  <c r="H6" i="3"/>
  <c r="G5" i="3"/>
  <c r="G4" i="3" s="1"/>
  <c r="F3" i="4" l="1"/>
  <c r="G22" i="4"/>
  <c r="H23" i="4"/>
  <c r="G3" i="4"/>
  <c r="H31" i="4"/>
  <c r="I32" i="4"/>
  <c r="I46" i="4"/>
  <c r="H45" i="4"/>
  <c r="H4" i="4"/>
  <c r="I6" i="4"/>
  <c r="H35" i="4"/>
  <c r="I36" i="4"/>
  <c r="L25" i="4"/>
  <c r="K24" i="4"/>
  <c r="I6" i="3"/>
  <c r="H5" i="3"/>
  <c r="H4" i="3" s="1"/>
  <c r="I23" i="4" l="1"/>
  <c r="H22" i="4"/>
  <c r="J36" i="4"/>
  <c r="I35" i="4"/>
  <c r="J6" i="4"/>
  <c r="I4" i="4"/>
  <c r="J32" i="4"/>
  <c r="I31" i="4"/>
  <c r="M25" i="4"/>
  <c r="L24" i="4"/>
  <c r="H3" i="4"/>
  <c r="I45" i="4"/>
  <c r="J46" i="4"/>
  <c r="J6" i="3"/>
  <c r="I5" i="3"/>
  <c r="I4" i="3" s="1"/>
  <c r="J23" i="4" l="1"/>
  <c r="I22" i="4"/>
  <c r="K46" i="4"/>
  <c r="J45" i="4"/>
  <c r="N25" i="4"/>
  <c r="M24" i="4"/>
  <c r="J31" i="4"/>
  <c r="K32" i="4"/>
  <c r="J4" i="4"/>
  <c r="K6" i="4"/>
  <c r="J35" i="4"/>
  <c r="K36" i="4"/>
  <c r="I3" i="4"/>
  <c r="K6" i="3"/>
  <c r="J5" i="3"/>
  <c r="J4" i="3" s="1"/>
  <c r="J22" i="4" l="1"/>
  <c r="J3" i="4" s="1"/>
  <c r="K23" i="4"/>
  <c r="L36" i="4"/>
  <c r="K35" i="4"/>
  <c r="L6" i="4"/>
  <c r="K4" i="4"/>
  <c r="L32" i="4"/>
  <c r="K31" i="4"/>
  <c r="N24" i="4"/>
  <c r="O25" i="4"/>
  <c r="K45" i="4"/>
  <c r="L46" i="4"/>
  <c r="L6" i="3"/>
  <c r="K5" i="3"/>
  <c r="K4" i="3" s="1"/>
  <c r="K22" i="4" l="1"/>
  <c r="K3" i="4" s="1"/>
  <c r="L23" i="4"/>
  <c r="M46" i="4"/>
  <c r="L45" i="4"/>
  <c r="P25" i="4"/>
  <c r="P24" i="4" s="1"/>
  <c r="O24" i="4"/>
  <c r="L31" i="4"/>
  <c r="M32" i="4"/>
  <c r="L4" i="4"/>
  <c r="M6" i="4"/>
  <c r="L35" i="4"/>
  <c r="M36" i="4"/>
  <c r="M6" i="3"/>
  <c r="L5" i="3"/>
  <c r="L4" i="3" s="1"/>
  <c r="L22" i="4" l="1"/>
  <c r="M23" i="4"/>
  <c r="N36" i="4"/>
  <c r="M35" i="4"/>
  <c r="N6" i="4"/>
  <c r="M4" i="4"/>
  <c r="N32" i="4"/>
  <c r="M31" i="4"/>
  <c r="L3" i="4"/>
  <c r="M45" i="4"/>
  <c r="N46" i="4"/>
  <c r="N6" i="3"/>
  <c r="M5" i="3"/>
  <c r="M4" i="3" s="1"/>
  <c r="M22" i="4" l="1"/>
  <c r="N23" i="4"/>
  <c r="O46" i="4"/>
  <c r="N45" i="4"/>
  <c r="N31" i="4"/>
  <c r="O32" i="4"/>
  <c r="N4" i="4"/>
  <c r="O6" i="4"/>
  <c r="N35" i="4"/>
  <c r="O36" i="4"/>
  <c r="M3" i="4"/>
  <c r="O6" i="3"/>
  <c r="N5" i="3"/>
  <c r="N4" i="3" s="1"/>
  <c r="N22" i="4" l="1"/>
  <c r="O23" i="4"/>
  <c r="P36" i="4"/>
  <c r="P35" i="4" s="1"/>
  <c r="O35" i="4"/>
  <c r="P6" i="4"/>
  <c r="P4" i="4" s="1"/>
  <c r="O4" i="4"/>
  <c r="P32" i="4"/>
  <c r="P31" i="4" s="1"/>
  <c r="O31" i="4"/>
  <c r="N3" i="4"/>
  <c r="O45" i="4"/>
  <c r="P46" i="4"/>
  <c r="P45" i="4" s="1"/>
  <c r="P6" i="3"/>
  <c r="P5" i="3" s="1"/>
  <c r="P4" i="3" s="1"/>
  <c r="O5" i="3"/>
  <c r="O4" i="3" s="1"/>
  <c r="P23" i="4" l="1"/>
  <c r="P22" i="4" s="1"/>
  <c r="O22" i="4"/>
  <c r="O3" i="4" s="1"/>
  <c r="P3" i="4"/>
</calcChain>
</file>

<file path=xl/sharedStrings.xml><?xml version="1.0" encoding="utf-8"?>
<sst xmlns="http://schemas.openxmlformats.org/spreadsheetml/2006/main" count="162" uniqueCount="151">
  <si>
    <t>Anual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</si>
  <si>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</si>
  <si>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</si>
  <si>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</si>
  <si>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</si>
  <si>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</si>
  <si>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</si>
  <si>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</si>
  <si>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</si>
  <si>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</si>
  <si>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</si>
  <si>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</si>
  <si>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</si>
  <si>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</si>
  <si>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 xml:space="preserve">Impuestos 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</si>
  <si>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</si>
  <si>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</si>
  <si>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</si>
  <si>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</si>
  <si>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 xml:space="preserve">Impuestos Sobre Nóminas y Asimilables </t>
  </si>
  <si>
    <t xml:space="preserve">Impuestos Ecológicos </t>
  </si>
  <si>
    <t>Accesorios de Impuestos</t>
  </si>
  <si>
    <t xml:space="preserve">Otros Impuestos </t>
  </si>
  <si>
    <t>Impuestos no Comprendidos en la Ley de Ingresos Vigente, Causados en Ejercicios Fiscales Anteriores Pendientes de Liquidación o Pago</t>
  </si>
  <si>
    <t xml:space="preserve">Cuotas y Aportaciones de Seguridad Social </t>
  </si>
  <si>
    <t>Aportaciones para Fondos de Vivienda</t>
  </si>
  <si>
    <t>Cuotas para la Suguridad Social</t>
  </si>
  <si>
    <t>Cuotas de Ahorro para el Retiro</t>
  </si>
  <si>
    <t xml:space="preserve">Accesorios de Cuotas y Aportaciones de Seguridad Social </t>
  </si>
  <si>
    <t>Contribuciones de Mejoras</t>
  </si>
  <si>
    <t xml:space="preserve">Contribuciones de Mejoras para Obras Públicas </t>
  </si>
  <si>
    <t>Contribuciones de Mejoras no Comprendidas en la Ley de Ingresos Vigente, Causadas en Ejericico Fiscal Anteriores Pendientes de Liquidación o Pago</t>
  </si>
  <si>
    <t xml:space="preserve">Derechos </t>
  </si>
  <si>
    <t>Derechos por el Uso, Goce, Aprovechamiento o Explotación de Bienes de Dominio Público</t>
  </si>
  <si>
    <t>Derechos a los Hidrocarburos (Derogado)</t>
  </si>
  <si>
    <t xml:space="preserve">Derechos por Prestación de Servicios </t>
  </si>
  <si>
    <t>Otros Derechos</t>
  </si>
  <si>
    <t>Accesorios de Derechos</t>
  </si>
  <si>
    <t>Derechos no Comprendidos enla Ley de Ingresos Vigentes, Causados en Ejercicio Fiscal Anteriores Pendientes de Liquidación o Pago</t>
  </si>
  <si>
    <t xml:space="preserve">Aprovechamientos </t>
  </si>
  <si>
    <t xml:space="preserve">Aprovechamientos Patrimoniales </t>
  </si>
  <si>
    <t>Aprovechamientos  no Comprendidos enla Ley de Ingresos Vigentes, Causados en Ejercicio Fiscal Anteriores Pendientes de Liquidación o Pago</t>
  </si>
  <si>
    <t xml:space="preserve">Ingresos por Venta de Bienes, Prestación de Servicos y Otros Ingresos </t>
  </si>
  <si>
    <t xml:space="preserve">Ingresos por Venta de Bienes y Prestación de Servicios de Empresas Productivas del Estado </t>
  </si>
  <si>
    <t xml:space="preserve">Ingresos por venta de Bienes y Prestación de Servicios de Instituciones Públicas de Seguridad Social </t>
  </si>
  <si>
    <t xml:space="preserve">Ingresos por Venta de Bienes y Prestación de Servicios de Entidades Paraestatales y Fideicomisos No Empresariales y No Financieros </t>
  </si>
  <si>
    <t>Ingresos por Venta de Bienes y Prestación de Servicios de Entidades Paraestatales Empresariales No Financieras con Participación Estatal Mayoritaria</t>
  </si>
  <si>
    <t xml:space="preserve">Ingresos por Venta de Bienes y Prestación de Servicios de Entidades Paraestatales Empresariales Financieras No Monetarias con Participación Estatal Mayoritaria </t>
  </si>
  <si>
    <t xml:space="preserve">Ingresos por Venta de Bienes y Prestación de Servicios de Entidades Paraestatales Empresariales Financieras Monetarias con Participación Estatal Mayoritaria </t>
  </si>
  <si>
    <t>Ingresos por Venta de Bienes y Prestación de Servicios de Fideicomisos Fiancieros Públicos con Participación Estatal Mayoritaria</t>
  </si>
  <si>
    <t>Ingresos por Venta de Bienes y Prestación de Servicios de los Poderes Legislativo y Judicial, y de los Órganos Autónomos</t>
  </si>
  <si>
    <t xml:space="preserve">Otros Ingresos </t>
  </si>
  <si>
    <t xml:space="preserve">Participaciones, Aportaciones, Convenios, Incentivos Derivados de la Coloboración Fiscal y Fondos Distintos de Aportaciones </t>
  </si>
  <si>
    <t>Participaciones</t>
  </si>
  <si>
    <t>Aportaciones</t>
  </si>
  <si>
    <t>Convenios</t>
  </si>
  <si>
    <t>Incentivos Derivados de la Colaboración Fiscal</t>
  </si>
  <si>
    <t xml:space="preserve">Fondos Distintos de Aportaciones </t>
  </si>
  <si>
    <t xml:space="preserve">Transferencias, Asignaciones, Subsidios, y Subvenciones, y Pensiones y Jubilaciones </t>
  </si>
  <si>
    <t xml:space="preserve">Transferencias y Asignaciones </t>
  </si>
  <si>
    <t>Transferencias al Resto del Sector Público (Derogado)</t>
  </si>
  <si>
    <t>Subsidios y Subvenciones</t>
  </si>
  <si>
    <t>Ayudas Sociales ( Derogado)</t>
  </si>
  <si>
    <t xml:space="preserve">Pensiones y Jublilaciones </t>
  </si>
  <si>
    <t>Transferencias a Fideicomisos, Mandatos y Análogos (Derogado)</t>
  </si>
  <si>
    <t>Transferencias del Fondo Mexicano del Petróleo para la Estabilización y el Desarrollo</t>
  </si>
  <si>
    <t xml:space="preserve">Ingresos Derivados de Financiamientos </t>
  </si>
  <si>
    <t xml:space="preserve">Endeudamiento Interno </t>
  </si>
  <si>
    <t>Endeudamiento Externo</t>
  </si>
  <si>
    <t xml:space="preserve">Financiamiento Interno </t>
  </si>
  <si>
    <t xml:space="preserve">Mayo </t>
  </si>
  <si>
    <t>Agosto</t>
  </si>
  <si>
    <t xml:space="preserve">Septiembre </t>
  </si>
  <si>
    <t xml:space="preserve">Nociembre </t>
  </si>
  <si>
    <t xml:space="preserve">Diciembre </t>
  </si>
  <si>
    <t>Servicios Personales</t>
  </si>
  <si>
    <t>Remuneraciones al Personal de Carácter Permanente</t>
  </si>
  <si>
    <t>Remuneraciones al Personal de Carácter Transitorio</t>
  </si>
  <si>
    <t xml:space="preserve">Renumeraciones Adicionales y Especiales </t>
  </si>
  <si>
    <t xml:space="preserve">Seguridad Social </t>
  </si>
  <si>
    <t xml:space="preserve">Otras Prestaciones sociales y Económicas </t>
  </si>
  <si>
    <t xml:space="preserve">Previsiones </t>
  </si>
  <si>
    <t>Pago de Estímulos a Servidores Públicos</t>
  </si>
  <si>
    <t>Materiales y Suministros</t>
  </si>
  <si>
    <t>Alimentos y Utensilios</t>
  </si>
  <si>
    <t>Materiales Primas y Materiales de Producción y Comercialización</t>
  </si>
  <si>
    <t>Materiales y Artículos de Construcción y de Reparación</t>
  </si>
  <si>
    <t>Productos Químicos, Farmacéuticos y de Laboratorio</t>
  </si>
  <si>
    <t>Combustibles, Lubricantes de Aditivos</t>
  </si>
  <si>
    <t xml:space="preserve">Vestuario, Blancos, Prendas de Protección y Artículos Deportivos </t>
  </si>
  <si>
    <t xml:space="preserve">Materiales y Suministros para Seguridad </t>
  </si>
  <si>
    <t xml:space="preserve">Herramientas, Refacciones y Accesorios Menores </t>
  </si>
  <si>
    <t xml:space="preserve">Servicios Generales </t>
  </si>
  <si>
    <t xml:space="preserve">Servicios Básicos </t>
  </si>
  <si>
    <t>Servicios de Arrendamiento</t>
  </si>
  <si>
    <t xml:space="preserve">Servicios Profesionales, Científicos, Técnicos y Otros Servicios </t>
  </si>
  <si>
    <t xml:space="preserve">Servicios Financieros, Bancarios y Comerciales </t>
  </si>
  <si>
    <t>Servicios de Comunicación Social y Publicidad</t>
  </si>
  <si>
    <t xml:space="preserve">Servicios de Traslado y Viáticos </t>
  </si>
  <si>
    <t xml:space="preserve">Servicios Oficiales </t>
  </si>
  <si>
    <t xml:space="preserve">Otros Servicios Generales </t>
  </si>
  <si>
    <t xml:space="preserve">Servicios de Instalación, Reparación, Mantenimiento y Conservación </t>
  </si>
  <si>
    <t xml:space="preserve">Transferncias, Asignaciones, Subsidios y Otras Ayudas </t>
  </si>
  <si>
    <t>Transferencias Internas y Asignaciones  al Sector Público</t>
  </si>
  <si>
    <t>Transferencias al Resto del Sector Público</t>
  </si>
  <si>
    <t xml:space="preserve">Subsidios y Subvenciones </t>
  </si>
  <si>
    <t>Ayudas Sociales</t>
  </si>
  <si>
    <t xml:space="preserve">Pensiones y Jubilaciones 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</si>
  <si>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</si>
  <si>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</si>
  <si>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</si>
  <si>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</si>
  <si>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</si>
  <si>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 xml:space="preserve">Mobiliario y Equipo Educacional y Recreativo </t>
  </si>
  <si>
    <t>Equipo e Instrumental Médico y de Laboratorio</t>
  </si>
  <si>
    <t>Vehículos y Equipo de Transporte</t>
  </si>
  <si>
    <t xml:space="preserve">Equipo de Defensa y Seguridad </t>
  </si>
  <si>
    <t>Maquinaria, Otros Equipos y Herramientas</t>
  </si>
  <si>
    <t xml:space="preserve">Activos Biológicos </t>
  </si>
  <si>
    <t xml:space="preserve">Bienes Inmuebles 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</si>
  <si>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</si>
  <si>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</si>
  <si>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</si>
  <si>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</si>
  <si>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</si>
  <si>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 xml:space="preserve">Inversiones Financieras y Otras Provisiones </t>
  </si>
  <si>
    <t>Inversiones para el Fomento de Actividades Productivas</t>
  </si>
  <si>
    <t xml:space="preserve">Acciones y Participaciones de Capital  </t>
  </si>
  <si>
    <t xml:space="preserve">Compra de Títulos y Valores </t>
  </si>
  <si>
    <t xml:space="preserve">Concesión de Préstamos </t>
  </si>
  <si>
    <t>Inversiones en Fideicomisos, Mandatos y Otros Análogos</t>
  </si>
  <si>
    <t xml:space="preserve">Otras Inversiones Financieras </t>
  </si>
  <si>
    <t xml:space="preserve">Provisiones para Contingencias y Otras Erogaciones Especiales </t>
  </si>
  <si>
    <t>Participaciones y Aportaciones</t>
  </si>
  <si>
    <t xml:space="preserve">Participaciones </t>
  </si>
  <si>
    <t xml:space="preserve">Aportaciones </t>
  </si>
  <si>
    <t>Convenio</t>
  </si>
  <si>
    <t>Deuda Pública</t>
  </si>
  <si>
    <t>Amortización de la Deuda Pública</t>
  </si>
  <si>
    <t>Intereses de la Deuda Pública</t>
  </si>
  <si>
    <t>Comisiones de la Deuda Pública</t>
  </si>
  <si>
    <t xml:space="preserve">Gastos  de  la Deuda Pública </t>
  </si>
  <si>
    <t xml:space="preserve">Costo por Coberturas </t>
  </si>
  <si>
    <t>Apoyos Financieros</t>
  </si>
  <si>
    <t>Adeudos de Ejercicios Fiscales Anterores (ADEFAS)</t>
  </si>
  <si>
    <t>Mobiliario y Equipo de Administración</t>
  </si>
  <si>
    <t>Productos</t>
  </si>
  <si>
    <t>MUNICIPIO DE GARCIA NUEVO LEON</t>
  </si>
  <si>
    <t xml:space="preserve">Materiales de Administración, Emisión de Documentos  y Artículos Oficiales </t>
  </si>
  <si>
    <t>Calendario de Presupuesto de Egresos del Ejercicio Fiscal 2020</t>
  </si>
  <si>
    <t>MUNICIPIO DE GARCIA NUEVO LEON/Municipal Calendario de Ingresos del Ejercicio Fiscal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</si>
</sst>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left" indent="2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0" borderId="1" xfId="1" applyFont="1" applyBorder="1" applyAlignment="1">
      <alignment wrapText="1"/>
    </xf>
    <xf numFmtId="43" fontId="0" fillId="0" borderId="0" xfId="1" applyFont="1"/>
    <xf numFmtId="43" fontId="2" fillId="0" borderId="1" xfId="1" applyFont="1" applyBorder="1"/>
    <xf numFmtId="43" fontId="2" fillId="0" borderId="1" xfId="1" applyFont="1" applyBorder="1" applyAlignment="1">
      <alignment wrapText="1"/>
    </xf>
    <xf numFmtId="0" fontId="2" fillId="0" borderId="0" xfId="0" applyFont="1"/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 indent="2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zoomScale="80" zoomScaleNormal="80" workbookViewId="0">
      <selection activeCell="D14" sqref="D14"/>
    </sheetView>
  </sheetViews>
  <sheetFormatPr baseColWidth="10" defaultRowHeight="15" x14ac:dyDescent="0.25"/>
  <cols>
    <col min="1" max="2" width="16.5703125" customWidth="1"/>
    <col min="3" max="3" width="17" customWidth="1"/>
    <col min="4" max="4" width="16" style="6" bestFit="1" customWidth="1"/>
    <col min="5" max="13" width="15" style="6" bestFit="1" customWidth="1"/>
    <col min="14" max="14" width="15.42578125" style="6" customWidth="1"/>
    <col min="15" max="16" width="15" style="6" bestFit="1" customWidth="1"/>
  </cols>
  <sheetData>
    <row r="1" spans="1:16" x14ac:dyDescent="0.25">
      <c r="A1" s="12" t="s">
        <v>150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2"/>
      <c r="B2" s="12"/>
      <c r="C2" s="12"/>
      <c r="D2" s="10" t="s">
        <v>0</v>
      </c>
      <c r="E2" s="10" t="s">
        <v>1</v>
      </c>
      <c r="F2" s="10" t="s">
        <v>2</v>
      </c>
      <c r="G2" s="10" t="s">
        <v>3</v>
      </c>
      <c r="H2" s="10" t="s">
        <v>4</v>
      </c>
      <c r="I2" s="10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</row>
    <row r="3" spans="1:16" x14ac:dyDescent="0.25">
      <c r="A3" s="12" t="s">
        <v>13</v>
      </c>
      <c r="B3" s="12"/>
      <c r="C3" s="12"/>
      <c r="D3" s="7">
        <f>SUM(D4,D24,D31,D35,D45,D22)</f>
        <v>883340688.73000002</v>
      </c>
      <c r="E3" s="7">
        <f t="shared" ref="E3:P3" si="0">SUM(E4,E24,E31,E35,E45,E22)</f>
        <v>72548372.495833322</v>
      </c>
      <c r="F3" s="7">
        <f t="shared" si="0"/>
        <v>72548372.495833322</v>
      </c>
      <c r="G3" s="7">
        <f t="shared" si="0"/>
        <v>72548372.495833322</v>
      </c>
      <c r="H3" s="7">
        <f t="shared" si="0"/>
        <v>72548372.495833322</v>
      </c>
      <c r="I3" s="7">
        <f t="shared" si="0"/>
        <v>72548372.495833322</v>
      </c>
      <c r="J3" s="7">
        <f t="shared" si="0"/>
        <v>72548372.495833322</v>
      </c>
      <c r="K3" s="7">
        <f t="shared" si="0"/>
        <v>72548372.495833322</v>
      </c>
      <c r="L3" s="7">
        <f t="shared" si="0"/>
        <v>72548372.495833322</v>
      </c>
      <c r="M3" s="7">
        <f t="shared" si="0"/>
        <v>72548372.495833322</v>
      </c>
      <c r="N3" s="7">
        <f t="shared" si="0"/>
        <v>72548372.495833322</v>
      </c>
      <c r="O3" s="7">
        <f t="shared" si="0"/>
        <v>72548372.495833322</v>
      </c>
      <c r="P3" s="7">
        <f t="shared" si="0"/>
        <v>72548372.495833322</v>
      </c>
    </row>
    <row r="4" spans="1:16" x14ac:dyDescent="0.25">
      <c r="A4" s="13" t="s">
        <v>14</v>
      </c>
      <c r="B4" s="13"/>
      <c r="C4" s="13"/>
      <c r="D4" s="7">
        <f>SUM(D5:D13)</f>
        <v>303328977.53999996</v>
      </c>
      <c r="E4" s="7">
        <f t="shared" ref="E4:P4" si="1">SUM(E5:E13)</f>
        <v>25277414.794999998</v>
      </c>
      <c r="F4" s="7">
        <f t="shared" si="1"/>
        <v>25277414.794999998</v>
      </c>
      <c r="G4" s="7">
        <f t="shared" si="1"/>
        <v>25277414.794999998</v>
      </c>
      <c r="H4" s="7">
        <f t="shared" si="1"/>
        <v>25277414.794999998</v>
      </c>
      <c r="I4" s="7">
        <f t="shared" si="1"/>
        <v>25277414.794999998</v>
      </c>
      <c r="J4" s="7">
        <f t="shared" si="1"/>
        <v>25277414.794999998</v>
      </c>
      <c r="K4" s="7">
        <f t="shared" si="1"/>
        <v>25277414.794999998</v>
      </c>
      <c r="L4" s="7">
        <f t="shared" si="1"/>
        <v>25277414.794999998</v>
      </c>
      <c r="M4" s="7">
        <f t="shared" si="1"/>
        <v>25277414.794999998</v>
      </c>
      <c r="N4" s="7">
        <f t="shared" si="1"/>
        <v>25277414.794999998</v>
      </c>
      <c r="O4" s="7">
        <f t="shared" si="1"/>
        <v>25277414.794999998</v>
      </c>
      <c r="P4" s="7">
        <f t="shared" si="1"/>
        <v>25277414.794999998</v>
      </c>
    </row>
    <row r="5" spans="1:16" x14ac:dyDescent="0.25">
      <c r="A5" s="11" t="s">
        <v>15</v>
      </c>
      <c r="B5" s="11"/>
      <c r="C5" s="11"/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</row>
    <row r="6" spans="1:16" x14ac:dyDescent="0.25">
      <c r="A6" s="11" t="s">
        <v>16</v>
      </c>
      <c r="B6" s="11"/>
      <c r="C6" s="11"/>
      <c r="D6" s="4">
        <v>301716240.95999998</v>
      </c>
      <c r="E6" s="4">
        <f>+D6/12</f>
        <v>25143020.079999998</v>
      </c>
      <c r="F6" s="4">
        <f>+E6</f>
        <v>25143020.079999998</v>
      </c>
      <c r="G6" s="4">
        <f t="shared" ref="G6:P6" si="2">+F6</f>
        <v>25143020.079999998</v>
      </c>
      <c r="H6" s="4">
        <f t="shared" si="2"/>
        <v>25143020.079999998</v>
      </c>
      <c r="I6" s="4">
        <f t="shared" si="2"/>
        <v>25143020.079999998</v>
      </c>
      <c r="J6" s="4">
        <f t="shared" si="2"/>
        <v>25143020.079999998</v>
      </c>
      <c r="K6" s="4">
        <f t="shared" si="2"/>
        <v>25143020.079999998</v>
      </c>
      <c r="L6" s="4">
        <f t="shared" si="2"/>
        <v>25143020.079999998</v>
      </c>
      <c r="M6" s="4">
        <f t="shared" si="2"/>
        <v>25143020.079999998</v>
      </c>
      <c r="N6" s="4">
        <f t="shared" si="2"/>
        <v>25143020.079999998</v>
      </c>
      <c r="O6" s="4">
        <f t="shared" si="2"/>
        <v>25143020.079999998</v>
      </c>
      <c r="P6" s="4">
        <f t="shared" si="2"/>
        <v>25143020.079999998</v>
      </c>
    </row>
    <row r="7" spans="1:16" ht="27.75" customHeight="1" x14ac:dyDescent="0.25">
      <c r="A7" s="14" t="s">
        <v>17</v>
      </c>
      <c r="B7" s="14"/>
      <c r="C7" s="14"/>
      <c r="D7" s="4">
        <v>0</v>
      </c>
      <c r="E7" s="4">
        <f t="shared" ref="E7:E10" si="3">+D7/12</f>
        <v>0</v>
      </c>
      <c r="F7" s="4">
        <f t="shared" ref="F7:P11" si="4">+E7</f>
        <v>0</v>
      </c>
      <c r="G7" s="4">
        <f t="shared" si="4"/>
        <v>0</v>
      </c>
      <c r="H7" s="4">
        <f t="shared" si="4"/>
        <v>0</v>
      </c>
      <c r="I7" s="4">
        <f t="shared" si="4"/>
        <v>0</v>
      </c>
      <c r="J7" s="4">
        <f t="shared" si="4"/>
        <v>0</v>
      </c>
      <c r="K7" s="4">
        <f t="shared" si="4"/>
        <v>0</v>
      </c>
      <c r="L7" s="4">
        <f t="shared" si="4"/>
        <v>0</v>
      </c>
      <c r="M7" s="4">
        <f t="shared" si="4"/>
        <v>0</v>
      </c>
      <c r="N7" s="4">
        <f t="shared" si="4"/>
        <v>0</v>
      </c>
      <c r="O7" s="4">
        <f t="shared" si="4"/>
        <v>0</v>
      </c>
      <c r="P7" s="4">
        <f t="shared" si="4"/>
        <v>0</v>
      </c>
    </row>
    <row r="8" spans="1:16" x14ac:dyDescent="0.25">
      <c r="A8" s="11" t="s">
        <v>18</v>
      </c>
      <c r="B8" s="11"/>
      <c r="C8" s="11"/>
      <c r="D8" s="4">
        <v>0</v>
      </c>
      <c r="E8" s="4">
        <f t="shared" si="3"/>
        <v>0</v>
      </c>
      <c r="F8" s="4">
        <f t="shared" si="4"/>
        <v>0</v>
      </c>
      <c r="G8" s="4">
        <f t="shared" si="4"/>
        <v>0</v>
      </c>
      <c r="H8" s="4">
        <f t="shared" si="4"/>
        <v>0</v>
      </c>
      <c r="I8" s="4">
        <f t="shared" si="4"/>
        <v>0</v>
      </c>
      <c r="J8" s="4">
        <f t="shared" si="4"/>
        <v>0</v>
      </c>
      <c r="K8" s="4">
        <f t="shared" si="4"/>
        <v>0</v>
      </c>
      <c r="L8" s="4">
        <f t="shared" si="4"/>
        <v>0</v>
      </c>
      <c r="M8" s="4">
        <f t="shared" si="4"/>
        <v>0</v>
      </c>
      <c r="N8" s="4">
        <f t="shared" si="4"/>
        <v>0</v>
      </c>
      <c r="O8" s="4">
        <f t="shared" si="4"/>
        <v>0</v>
      </c>
      <c r="P8" s="4">
        <f t="shared" si="4"/>
        <v>0</v>
      </c>
    </row>
    <row r="9" spans="1:16" x14ac:dyDescent="0.25">
      <c r="A9" s="14" t="s">
        <v>19</v>
      </c>
      <c r="B9" s="14"/>
      <c r="C9" s="14"/>
      <c r="D9" s="4">
        <v>0</v>
      </c>
      <c r="E9" s="4">
        <f t="shared" si="3"/>
        <v>0</v>
      </c>
      <c r="F9" s="4">
        <f t="shared" si="4"/>
        <v>0</v>
      </c>
      <c r="G9" s="4">
        <f t="shared" si="4"/>
        <v>0</v>
      </c>
      <c r="H9" s="4">
        <f t="shared" si="4"/>
        <v>0</v>
      </c>
      <c r="I9" s="4">
        <f t="shared" si="4"/>
        <v>0</v>
      </c>
      <c r="J9" s="4">
        <f t="shared" si="4"/>
        <v>0</v>
      </c>
      <c r="K9" s="4">
        <f t="shared" si="4"/>
        <v>0</v>
      </c>
      <c r="L9" s="4">
        <f t="shared" si="4"/>
        <v>0</v>
      </c>
      <c r="M9" s="4">
        <f t="shared" si="4"/>
        <v>0</v>
      </c>
      <c r="N9" s="4">
        <f t="shared" si="4"/>
        <v>0</v>
      </c>
      <c r="O9" s="4">
        <f t="shared" si="4"/>
        <v>0</v>
      </c>
      <c r="P9" s="4">
        <f t="shared" si="4"/>
        <v>0</v>
      </c>
    </row>
    <row r="10" spans="1:16" x14ac:dyDescent="0.25">
      <c r="A10" s="11" t="s">
        <v>20</v>
      </c>
      <c r="B10" s="11"/>
      <c r="C10" s="11"/>
      <c r="D10" s="4">
        <v>0</v>
      </c>
      <c r="E10" s="4">
        <f t="shared" si="3"/>
        <v>0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4">
        <f t="shared" si="4"/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4">
        <f t="shared" si="4"/>
        <v>0</v>
      </c>
      <c r="N10" s="4">
        <f t="shared" si="4"/>
        <v>0</v>
      </c>
      <c r="O10" s="4">
        <f t="shared" si="4"/>
        <v>0</v>
      </c>
      <c r="P10" s="4">
        <f t="shared" si="4"/>
        <v>0</v>
      </c>
    </row>
    <row r="11" spans="1:16" x14ac:dyDescent="0.25">
      <c r="A11" s="11" t="s">
        <v>21</v>
      </c>
      <c r="B11" s="11"/>
      <c r="C11" s="11"/>
      <c r="D11" s="4">
        <v>1612736.58</v>
      </c>
      <c r="E11" s="4">
        <f>+D11/12</f>
        <v>134394.715</v>
      </c>
      <c r="F11" s="4">
        <f>+E11</f>
        <v>134394.715</v>
      </c>
      <c r="G11" s="4">
        <f t="shared" si="4"/>
        <v>134394.715</v>
      </c>
      <c r="H11" s="4">
        <f t="shared" si="4"/>
        <v>134394.715</v>
      </c>
      <c r="I11" s="4">
        <f t="shared" si="4"/>
        <v>134394.715</v>
      </c>
      <c r="J11" s="4">
        <f t="shared" si="4"/>
        <v>134394.715</v>
      </c>
      <c r="K11" s="4">
        <f t="shared" si="4"/>
        <v>134394.715</v>
      </c>
      <c r="L11" s="4">
        <f t="shared" si="4"/>
        <v>134394.715</v>
      </c>
      <c r="M11" s="4">
        <f t="shared" si="4"/>
        <v>134394.715</v>
      </c>
      <c r="N11" s="4">
        <f t="shared" si="4"/>
        <v>134394.715</v>
      </c>
      <c r="O11" s="4">
        <f t="shared" si="4"/>
        <v>134394.715</v>
      </c>
      <c r="P11" s="4">
        <f t="shared" si="4"/>
        <v>134394.715</v>
      </c>
    </row>
    <row r="12" spans="1:16" x14ac:dyDescent="0.25">
      <c r="A12" s="11" t="s">
        <v>22</v>
      </c>
      <c r="B12" s="11"/>
      <c r="C12" s="11"/>
      <c r="D12" s="4">
        <v>0</v>
      </c>
      <c r="E12" s="4">
        <f t="shared" ref="E12:E21" si="5">+D12/12</f>
        <v>0</v>
      </c>
      <c r="F12" s="4">
        <f t="shared" ref="F12:P21" si="6">+E12</f>
        <v>0</v>
      </c>
      <c r="G12" s="4">
        <f t="shared" si="6"/>
        <v>0</v>
      </c>
      <c r="H12" s="4">
        <f t="shared" si="6"/>
        <v>0</v>
      </c>
      <c r="I12" s="4">
        <f t="shared" si="6"/>
        <v>0</v>
      </c>
      <c r="J12" s="4">
        <f t="shared" si="6"/>
        <v>0</v>
      </c>
      <c r="K12" s="4">
        <f t="shared" si="6"/>
        <v>0</v>
      </c>
      <c r="L12" s="4">
        <f t="shared" si="6"/>
        <v>0</v>
      </c>
      <c r="M12" s="4">
        <f t="shared" si="6"/>
        <v>0</v>
      </c>
      <c r="N12" s="4">
        <f t="shared" si="6"/>
        <v>0</v>
      </c>
      <c r="O12" s="4">
        <f t="shared" si="6"/>
        <v>0</v>
      </c>
      <c r="P12" s="4">
        <f t="shared" si="6"/>
        <v>0</v>
      </c>
    </row>
    <row r="13" spans="1:16" ht="46.5" customHeight="1" x14ac:dyDescent="0.25">
      <c r="A13" s="14" t="s">
        <v>23</v>
      </c>
      <c r="B13" s="14"/>
      <c r="C13" s="14"/>
      <c r="D13" s="4">
        <v>0</v>
      </c>
      <c r="E13" s="4">
        <f t="shared" si="5"/>
        <v>0</v>
      </c>
      <c r="F13" s="4">
        <f t="shared" si="6"/>
        <v>0</v>
      </c>
      <c r="G13" s="4">
        <f t="shared" si="6"/>
        <v>0</v>
      </c>
      <c r="H13" s="4">
        <f t="shared" si="6"/>
        <v>0</v>
      </c>
      <c r="I13" s="4">
        <f t="shared" si="6"/>
        <v>0</v>
      </c>
      <c r="J13" s="4">
        <f t="shared" si="6"/>
        <v>0</v>
      </c>
      <c r="K13" s="4">
        <f t="shared" si="6"/>
        <v>0</v>
      </c>
      <c r="L13" s="4">
        <f t="shared" si="6"/>
        <v>0</v>
      </c>
      <c r="M13" s="4">
        <f t="shared" si="6"/>
        <v>0</v>
      </c>
      <c r="N13" s="4">
        <f t="shared" si="6"/>
        <v>0</v>
      </c>
      <c r="O13" s="4">
        <f t="shared" si="6"/>
        <v>0</v>
      </c>
      <c r="P13" s="4">
        <f t="shared" si="6"/>
        <v>0</v>
      </c>
    </row>
    <row r="14" spans="1:16" x14ac:dyDescent="0.25">
      <c r="A14" s="15" t="s">
        <v>24</v>
      </c>
      <c r="B14" s="15"/>
      <c r="C14" s="15"/>
      <c r="D14" s="4">
        <v>0</v>
      </c>
      <c r="E14" s="4">
        <f t="shared" si="5"/>
        <v>0</v>
      </c>
      <c r="F14" s="4">
        <f t="shared" si="6"/>
        <v>0</v>
      </c>
      <c r="G14" s="4">
        <f t="shared" si="6"/>
        <v>0</v>
      </c>
      <c r="H14" s="4">
        <f t="shared" si="6"/>
        <v>0</v>
      </c>
      <c r="I14" s="4">
        <f t="shared" si="6"/>
        <v>0</v>
      </c>
      <c r="J14" s="4">
        <f t="shared" si="6"/>
        <v>0</v>
      </c>
      <c r="K14" s="4">
        <f t="shared" si="6"/>
        <v>0</v>
      </c>
      <c r="L14" s="4">
        <f t="shared" si="6"/>
        <v>0</v>
      </c>
      <c r="M14" s="4">
        <f t="shared" si="6"/>
        <v>0</v>
      </c>
      <c r="N14" s="4">
        <f t="shared" si="6"/>
        <v>0</v>
      </c>
      <c r="O14" s="4">
        <f t="shared" si="6"/>
        <v>0</v>
      </c>
      <c r="P14" s="4">
        <f t="shared" si="6"/>
        <v>0</v>
      </c>
    </row>
    <row r="15" spans="1:16" x14ac:dyDescent="0.25">
      <c r="A15" s="11" t="s">
        <v>25</v>
      </c>
      <c r="B15" s="11"/>
      <c r="C15" s="11"/>
      <c r="D15" s="4">
        <v>0</v>
      </c>
      <c r="E15" s="4">
        <f t="shared" si="5"/>
        <v>0</v>
      </c>
      <c r="F15" s="4">
        <f t="shared" si="6"/>
        <v>0</v>
      </c>
      <c r="G15" s="4">
        <f t="shared" si="6"/>
        <v>0</v>
      </c>
      <c r="H15" s="4">
        <f t="shared" si="6"/>
        <v>0</v>
      </c>
      <c r="I15" s="4">
        <f t="shared" si="6"/>
        <v>0</v>
      </c>
      <c r="J15" s="4">
        <f t="shared" si="6"/>
        <v>0</v>
      </c>
      <c r="K15" s="4">
        <f t="shared" si="6"/>
        <v>0</v>
      </c>
      <c r="L15" s="4">
        <f t="shared" si="6"/>
        <v>0</v>
      </c>
      <c r="M15" s="4">
        <f t="shared" si="6"/>
        <v>0</v>
      </c>
      <c r="N15" s="4">
        <f t="shared" si="6"/>
        <v>0</v>
      </c>
      <c r="O15" s="4">
        <f t="shared" si="6"/>
        <v>0</v>
      </c>
      <c r="P15" s="4">
        <f t="shared" si="6"/>
        <v>0</v>
      </c>
    </row>
    <row r="16" spans="1:16" x14ac:dyDescent="0.25">
      <c r="A16" s="11" t="s">
        <v>26</v>
      </c>
      <c r="B16" s="11"/>
      <c r="C16" s="11"/>
      <c r="D16" s="4">
        <v>0</v>
      </c>
      <c r="E16" s="4">
        <f t="shared" si="5"/>
        <v>0</v>
      </c>
      <c r="F16" s="4">
        <f t="shared" si="6"/>
        <v>0</v>
      </c>
      <c r="G16" s="4">
        <f t="shared" si="6"/>
        <v>0</v>
      </c>
      <c r="H16" s="4">
        <f t="shared" si="6"/>
        <v>0</v>
      </c>
      <c r="I16" s="4">
        <f t="shared" si="6"/>
        <v>0</v>
      </c>
      <c r="J16" s="4">
        <f t="shared" si="6"/>
        <v>0</v>
      </c>
      <c r="K16" s="4">
        <f t="shared" si="6"/>
        <v>0</v>
      </c>
      <c r="L16" s="4">
        <f t="shared" si="6"/>
        <v>0</v>
      </c>
      <c r="M16" s="4">
        <f t="shared" si="6"/>
        <v>0</v>
      </c>
      <c r="N16" s="4">
        <f t="shared" si="6"/>
        <v>0</v>
      </c>
      <c r="O16" s="4">
        <f t="shared" si="6"/>
        <v>0</v>
      </c>
      <c r="P16" s="4">
        <f t="shared" si="6"/>
        <v>0</v>
      </c>
    </row>
    <row r="17" spans="1:16" x14ac:dyDescent="0.25">
      <c r="A17" s="11" t="s">
        <v>27</v>
      </c>
      <c r="B17" s="11"/>
      <c r="C17" s="11"/>
      <c r="D17" s="4">
        <v>0</v>
      </c>
      <c r="E17" s="4">
        <f t="shared" si="5"/>
        <v>0</v>
      </c>
      <c r="F17" s="4">
        <f t="shared" si="6"/>
        <v>0</v>
      </c>
      <c r="G17" s="4">
        <f t="shared" si="6"/>
        <v>0</v>
      </c>
      <c r="H17" s="4">
        <f t="shared" si="6"/>
        <v>0</v>
      </c>
      <c r="I17" s="4">
        <f t="shared" si="6"/>
        <v>0</v>
      </c>
      <c r="J17" s="4">
        <f t="shared" si="6"/>
        <v>0</v>
      </c>
      <c r="K17" s="4">
        <f t="shared" si="6"/>
        <v>0</v>
      </c>
      <c r="L17" s="4">
        <f t="shared" si="6"/>
        <v>0</v>
      </c>
      <c r="M17" s="4">
        <f t="shared" si="6"/>
        <v>0</v>
      </c>
      <c r="N17" s="4">
        <f t="shared" si="6"/>
        <v>0</v>
      </c>
      <c r="O17" s="4">
        <f t="shared" si="6"/>
        <v>0</v>
      </c>
      <c r="P17" s="4">
        <f t="shared" si="6"/>
        <v>0</v>
      </c>
    </row>
    <row r="18" spans="1:16" ht="28.5" customHeight="1" x14ac:dyDescent="0.25">
      <c r="A18" s="14" t="s">
        <v>28</v>
      </c>
      <c r="B18" s="14"/>
      <c r="C18" s="14"/>
      <c r="D18" s="4">
        <v>0</v>
      </c>
      <c r="E18" s="4">
        <f t="shared" si="5"/>
        <v>0</v>
      </c>
      <c r="F18" s="4">
        <f t="shared" si="6"/>
        <v>0</v>
      </c>
      <c r="G18" s="4">
        <f t="shared" si="6"/>
        <v>0</v>
      </c>
      <c r="H18" s="4">
        <f t="shared" si="6"/>
        <v>0</v>
      </c>
      <c r="I18" s="4">
        <f t="shared" si="6"/>
        <v>0</v>
      </c>
      <c r="J18" s="4">
        <f t="shared" si="6"/>
        <v>0</v>
      </c>
      <c r="K18" s="4">
        <f t="shared" si="6"/>
        <v>0</v>
      </c>
      <c r="L18" s="4">
        <f t="shared" si="6"/>
        <v>0</v>
      </c>
      <c r="M18" s="4">
        <f t="shared" si="6"/>
        <v>0</v>
      </c>
      <c r="N18" s="4">
        <f t="shared" si="6"/>
        <v>0</v>
      </c>
      <c r="O18" s="4">
        <f t="shared" si="6"/>
        <v>0</v>
      </c>
      <c r="P18" s="4">
        <f t="shared" si="6"/>
        <v>0</v>
      </c>
    </row>
    <row r="19" spans="1:16" x14ac:dyDescent="0.25">
      <c r="A19" s="15" t="s">
        <v>29</v>
      </c>
      <c r="B19" s="15"/>
      <c r="C19" s="15"/>
      <c r="D19" s="4">
        <v>0</v>
      </c>
      <c r="E19" s="4">
        <f t="shared" si="5"/>
        <v>0</v>
      </c>
      <c r="F19" s="4">
        <f t="shared" si="6"/>
        <v>0</v>
      </c>
      <c r="G19" s="4">
        <f t="shared" si="6"/>
        <v>0</v>
      </c>
      <c r="H19" s="4">
        <f t="shared" si="6"/>
        <v>0</v>
      </c>
      <c r="I19" s="4">
        <f t="shared" si="6"/>
        <v>0</v>
      </c>
      <c r="J19" s="4">
        <f t="shared" si="6"/>
        <v>0</v>
      </c>
      <c r="K19" s="4">
        <f t="shared" si="6"/>
        <v>0</v>
      </c>
      <c r="L19" s="4">
        <f t="shared" si="6"/>
        <v>0</v>
      </c>
      <c r="M19" s="4">
        <f t="shared" si="6"/>
        <v>0</v>
      </c>
      <c r="N19" s="4">
        <f t="shared" si="6"/>
        <v>0</v>
      </c>
      <c r="O19" s="4">
        <f t="shared" si="6"/>
        <v>0</v>
      </c>
      <c r="P19" s="4">
        <f t="shared" si="6"/>
        <v>0</v>
      </c>
    </row>
    <row r="20" spans="1:16" x14ac:dyDescent="0.25">
      <c r="A20" s="11" t="s">
        <v>30</v>
      </c>
      <c r="B20" s="11"/>
      <c r="C20" s="11"/>
      <c r="D20" s="4">
        <v>0</v>
      </c>
      <c r="E20" s="4">
        <f t="shared" si="5"/>
        <v>0</v>
      </c>
      <c r="F20" s="4">
        <f t="shared" si="6"/>
        <v>0</v>
      </c>
      <c r="G20" s="4">
        <f t="shared" si="6"/>
        <v>0</v>
      </c>
      <c r="H20" s="4">
        <f t="shared" si="6"/>
        <v>0</v>
      </c>
      <c r="I20" s="4">
        <f t="shared" si="6"/>
        <v>0</v>
      </c>
      <c r="J20" s="4">
        <f t="shared" si="6"/>
        <v>0</v>
      </c>
      <c r="K20" s="4">
        <f t="shared" si="6"/>
        <v>0</v>
      </c>
      <c r="L20" s="4">
        <f t="shared" si="6"/>
        <v>0</v>
      </c>
      <c r="M20" s="4">
        <f t="shared" si="6"/>
        <v>0</v>
      </c>
      <c r="N20" s="4">
        <f t="shared" si="6"/>
        <v>0</v>
      </c>
      <c r="O20" s="4">
        <f t="shared" si="6"/>
        <v>0</v>
      </c>
      <c r="P20" s="4">
        <f t="shared" si="6"/>
        <v>0</v>
      </c>
    </row>
    <row r="21" spans="1:16" ht="48" customHeight="1" x14ac:dyDescent="0.25">
      <c r="A21" s="14" t="s">
        <v>31</v>
      </c>
      <c r="B21" s="14"/>
      <c r="C21" s="14"/>
      <c r="D21" s="4">
        <v>0</v>
      </c>
      <c r="E21" s="4">
        <f t="shared" si="5"/>
        <v>0</v>
      </c>
      <c r="F21" s="4">
        <f t="shared" si="6"/>
        <v>0</v>
      </c>
      <c r="G21" s="4">
        <f t="shared" si="6"/>
        <v>0</v>
      </c>
      <c r="H21" s="4">
        <f t="shared" si="6"/>
        <v>0</v>
      </c>
      <c r="I21" s="4">
        <f t="shared" si="6"/>
        <v>0</v>
      </c>
      <c r="J21" s="4">
        <f t="shared" si="6"/>
        <v>0</v>
      </c>
      <c r="K21" s="4">
        <f t="shared" si="6"/>
        <v>0</v>
      </c>
      <c r="L21" s="4">
        <f t="shared" si="6"/>
        <v>0</v>
      </c>
      <c r="M21" s="4">
        <f t="shared" si="6"/>
        <v>0</v>
      </c>
      <c r="N21" s="4">
        <f t="shared" si="6"/>
        <v>0</v>
      </c>
      <c r="O21" s="4">
        <f t="shared" si="6"/>
        <v>0</v>
      </c>
      <c r="P21" s="4">
        <f t="shared" si="6"/>
        <v>0</v>
      </c>
    </row>
    <row r="22" spans="1:16" x14ac:dyDescent="0.25">
      <c r="A22" s="13" t="s">
        <v>146</v>
      </c>
      <c r="B22" s="13"/>
      <c r="C22" s="13"/>
      <c r="D22" s="7">
        <f>SUM(D23)</f>
        <v>3047980.73</v>
      </c>
      <c r="E22" s="7">
        <f t="shared" ref="E22:P22" si="7">SUM(E23)</f>
        <v>253998.39416666667</v>
      </c>
      <c r="F22" s="7">
        <f t="shared" si="7"/>
        <v>253998.39416666667</v>
      </c>
      <c r="G22" s="7">
        <f t="shared" si="7"/>
        <v>253998.39416666667</v>
      </c>
      <c r="H22" s="7">
        <f t="shared" si="7"/>
        <v>253998.39416666667</v>
      </c>
      <c r="I22" s="7">
        <f t="shared" si="7"/>
        <v>253998.39416666667</v>
      </c>
      <c r="J22" s="7">
        <f t="shared" si="7"/>
        <v>253998.39416666667</v>
      </c>
      <c r="K22" s="7">
        <f t="shared" si="7"/>
        <v>253998.39416666667</v>
      </c>
      <c r="L22" s="7">
        <f t="shared" si="7"/>
        <v>253998.39416666667</v>
      </c>
      <c r="M22" s="7">
        <f t="shared" si="7"/>
        <v>253998.39416666667</v>
      </c>
      <c r="N22" s="7">
        <f t="shared" si="7"/>
        <v>253998.39416666667</v>
      </c>
      <c r="O22" s="7">
        <f t="shared" si="7"/>
        <v>253998.39416666667</v>
      </c>
      <c r="P22" s="7">
        <f t="shared" si="7"/>
        <v>253998.39416666667</v>
      </c>
    </row>
    <row r="23" spans="1:16" x14ac:dyDescent="0.25">
      <c r="A23" s="14" t="s">
        <v>146</v>
      </c>
      <c r="B23" s="14"/>
      <c r="C23" s="14"/>
      <c r="D23" s="4">
        <v>3047980.73</v>
      </c>
      <c r="E23" s="4">
        <f>+D23/12</f>
        <v>253998.39416666667</v>
      </c>
      <c r="F23" s="4">
        <f>+E23</f>
        <v>253998.39416666667</v>
      </c>
      <c r="G23" s="4">
        <f t="shared" ref="G23:P23" si="8">+F23</f>
        <v>253998.39416666667</v>
      </c>
      <c r="H23" s="4">
        <f t="shared" si="8"/>
        <v>253998.39416666667</v>
      </c>
      <c r="I23" s="4">
        <f t="shared" si="8"/>
        <v>253998.39416666667</v>
      </c>
      <c r="J23" s="4">
        <f t="shared" si="8"/>
        <v>253998.39416666667</v>
      </c>
      <c r="K23" s="4">
        <f t="shared" si="8"/>
        <v>253998.39416666667</v>
      </c>
      <c r="L23" s="4">
        <f t="shared" si="8"/>
        <v>253998.39416666667</v>
      </c>
      <c r="M23" s="4">
        <f t="shared" si="8"/>
        <v>253998.39416666667</v>
      </c>
      <c r="N23" s="4">
        <f t="shared" si="8"/>
        <v>253998.39416666667</v>
      </c>
      <c r="O23" s="4">
        <f t="shared" si="8"/>
        <v>253998.39416666667</v>
      </c>
      <c r="P23" s="4">
        <f t="shared" si="8"/>
        <v>253998.39416666667</v>
      </c>
    </row>
    <row r="24" spans="1:16" x14ac:dyDescent="0.25">
      <c r="A24" s="13" t="s">
        <v>32</v>
      </c>
      <c r="B24" s="13"/>
      <c r="C24" s="13"/>
      <c r="D24" s="7">
        <f>SUM(D25:D30)</f>
        <v>64201199.229999997</v>
      </c>
      <c r="E24" s="7">
        <f t="shared" ref="E24:P24" si="9">SUM(E25:E30)</f>
        <v>5350099.9358333331</v>
      </c>
      <c r="F24" s="7">
        <f t="shared" si="9"/>
        <v>5350099.9358333331</v>
      </c>
      <c r="G24" s="7">
        <f t="shared" si="9"/>
        <v>5350099.9358333331</v>
      </c>
      <c r="H24" s="7">
        <f t="shared" si="9"/>
        <v>5350099.9358333331</v>
      </c>
      <c r="I24" s="7">
        <f t="shared" si="9"/>
        <v>5350099.9358333331</v>
      </c>
      <c r="J24" s="7">
        <f t="shared" si="9"/>
        <v>5350099.9358333331</v>
      </c>
      <c r="K24" s="7">
        <f t="shared" si="9"/>
        <v>5350099.9358333331</v>
      </c>
      <c r="L24" s="7">
        <f t="shared" si="9"/>
        <v>5350099.9358333331</v>
      </c>
      <c r="M24" s="7">
        <f t="shared" si="9"/>
        <v>5350099.9358333331</v>
      </c>
      <c r="N24" s="7">
        <f t="shared" si="9"/>
        <v>5350099.9358333331</v>
      </c>
      <c r="O24" s="7">
        <f t="shared" si="9"/>
        <v>5350099.9358333331</v>
      </c>
      <c r="P24" s="7">
        <f t="shared" si="9"/>
        <v>5350099.9358333331</v>
      </c>
    </row>
    <row r="25" spans="1:16" ht="30" customHeight="1" x14ac:dyDescent="0.25">
      <c r="A25" s="14" t="s">
        <v>33</v>
      </c>
      <c r="B25" s="14"/>
      <c r="C25" s="14"/>
      <c r="D25" s="4">
        <v>2847167.1</v>
      </c>
      <c r="E25" s="4">
        <f t="shared" ref="E25:E26" si="10">+D25/12</f>
        <v>237263.92500000002</v>
      </c>
      <c r="F25" s="4">
        <f t="shared" ref="F25:P27" si="11">+E25</f>
        <v>237263.92500000002</v>
      </c>
      <c r="G25" s="4">
        <f t="shared" si="11"/>
        <v>237263.92500000002</v>
      </c>
      <c r="H25" s="4">
        <f t="shared" si="11"/>
        <v>237263.92500000002</v>
      </c>
      <c r="I25" s="4">
        <f t="shared" si="11"/>
        <v>237263.92500000002</v>
      </c>
      <c r="J25" s="4">
        <f t="shared" si="11"/>
        <v>237263.92500000002</v>
      </c>
      <c r="K25" s="4">
        <f t="shared" si="11"/>
        <v>237263.92500000002</v>
      </c>
      <c r="L25" s="4">
        <f t="shared" si="11"/>
        <v>237263.92500000002</v>
      </c>
      <c r="M25" s="4">
        <f t="shared" si="11"/>
        <v>237263.92500000002</v>
      </c>
      <c r="N25" s="4">
        <f t="shared" si="11"/>
        <v>237263.92500000002</v>
      </c>
      <c r="O25" s="4">
        <f t="shared" si="11"/>
        <v>237263.92500000002</v>
      </c>
      <c r="P25" s="4">
        <f t="shared" si="11"/>
        <v>237263.92500000002</v>
      </c>
    </row>
    <row r="26" spans="1:16" x14ac:dyDescent="0.25">
      <c r="A26" s="11" t="s">
        <v>34</v>
      </c>
      <c r="B26" s="11"/>
      <c r="C26" s="11"/>
      <c r="D26" s="4">
        <v>0</v>
      </c>
      <c r="E26" s="4">
        <f t="shared" si="10"/>
        <v>0</v>
      </c>
      <c r="F26" s="4">
        <f t="shared" si="11"/>
        <v>0</v>
      </c>
      <c r="G26" s="4">
        <f t="shared" si="11"/>
        <v>0</v>
      </c>
      <c r="H26" s="4">
        <f t="shared" si="11"/>
        <v>0</v>
      </c>
      <c r="I26" s="4">
        <f t="shared" si="11"/>
        <v>0</v>
      </c>
      <c r="J26" s="4">
        <f t="shared" si="11"/>
        <v>0</v>
      </c>
      <c r="K26" s="4">
        <f t="shared" si="11"/>
        <v>0</v>
      </c>
      <c r="L26" s="4">
        <f t="shared" si="11"/>
        <v>0</v>
      </c>
      <c r="M26" s="4">
        <f t="shared" si="11"/>
        <v>0</v>
      </c>
      <c r="N26" s="4">
        <f t="shared" si="11"/>
        <v>0</v>
      </c>
      <c r="O26" s="4">
        <f t="shared" si="11"/>
        <v>0</v>
      </c>
      <c r="P26" s="4">
        <f t="shared" si="11"/>
        <v>0</v>
      </c>
    </row>
    <row r="27" spans="1:16" x14ac:dyDescent="0.25">
      <c r="A27" s="11" t="s">
        <v>35</v>
      </c>
      <c r="B27" s="11"/>
      <c r="C27" s="11"/>
      <c r="D27" s="4">
        <v>61324394.909999996</v>
      </c>
      <c r="E27" s="4">
        <f>+D27/12</f>
        <v>5110366.2424999997</v>
      </c>
      <c r="F27" s="4">
        <f>+E27</f>
        <v>5110366.2424999997</v>
      </c>
      <c r="G27" s="4">
        <f t="shared" si="11"/>
        <v>5110366.2424999997</v>
      </c>
      <c r="H27" s="4">
        <f t="shared" si="11"/>
        <v>5110366.2424999997</v>
      </c>
      <c r="I27" s="4">
        <f t="shared" si="11"/>
        <v>5110366.2424999997</v>
      </c>
      <c r="J27" s="4">
        <f t="shared" si="11"/>
        <v>5110366.2424999997</v>
      </c>
      <c r="K27" s="4">
        <f t="shared" si="11"/>
        <v>5110366.2424999997</v>
      </c>
      <c r="L27" s="4">
        <f t="shared" si="11"/>
        <v>5110366.2424999997</v>
      </c>
      <c r="M27" s="4">
        <f t="shared" si="11"/>
        <v>5110366.2424999997</v>
      </c>
      <c r="N27" s="4">
        <f t="shared" si="11"/>
        <v>5110366.2424999997</v>
      </c>
      <c r="O27" s="4">
        <f t="shared" si="11"/>
        <v>5110366.2424999997</v>
      </c>
      <c r="P27" s="4">
        <f t="shared" si="11"/>
        <v>5110366.2424999997</v>
      </c>
    </row>
    <row r="28" spans="1:16" x14ac:dyDescent="0.25">
      <c r="A28" s="11" t="s">
        <v>36</v>
      </c>
      <c r="B28" s="11"/>
      <c r="C28" s="11"/>
      <c r="D28" s="4">
        <v>0</v>
      </c>
      <c r="E28" s="4">
        <f t="shared" ref="E28:E30" si="12">+D28/12</f>
        <v>0</v>
      </c>
      <c r="F28" s="4">
        <f t="shared" ref="F28:P30" si="13">+E28</f>
        <v>0</v>
      </c>
      <c r="G28" s="4">
        <f t="shared" si="13"/>
        <v>0</v>
      </c>
      <c r="H28" s="4">
        <f t="shared" si="13"/>
        <v>0</v>
      </c>
      <c r="I28" s="4">
        <f t="shared" si="13"/>
        <v>0</v>
      </c>
      <c r="J28" s="4">
        <f t="shared" si="13"/>
        <v>0</v>
      </c>
      <c r="K28" s="4">
        <f t="shared" si="13"/>
        <v>0</v>
      </c>
      <c r="L28" s="4">
        <f t="shared" si="13"/>
        <v>0</v>
      </c>
      <c r="M28" s="4">
        <f t="shared" si="13"/>
        <v>0</v>
      </c>
      <c r="N28" s="4">
        <f t="shared" si="13"/>
        <v>0</v>
      </c>
      <c r="O28" s="4">
        <f t="shared" si="13"/>
        <v>0</v>
      </c>
      <c r="P28" s="4">
        <f t="shared" si="13"/>
        <v>0</v>
      </c>
    </row>
    <row r="29" spans="1:16" x14ac:dyDescent="0.25">
      <c r="A29" s="11" t="s">
        <v>37</v>
      </c>
      <c r="B29" s="11"/>
      <c r="C29" s="11"/>
      <c r="D29" s="4">
        <v>29637.22</v>
      </c>
      <c r="E29" s="4">
        <f t="shared" si="12"/>
        <v>2469.7683333333334</v>
      </c>
      <c r="F29" s="4">
        <f t="shared" si="13"/>
        <v>2469.7683333333334</v>
      </c>
      <c r="G29" s="4">
        <f t="shared" si="13"/>
        <v>2469.7683333333334</v>
      </c>
      <c r="H29" s="4">
        <f t="shared" si="13"/>
        <v>2469.7683333333334</v>
      </c>
      <c r="I29" s="4">
        <f t="shared" si="13"/>
        <v>2469.7683333333334</v>
      </c>
      <c r="J29" s="4">
        <f t="shared" si="13"/>
        <v>2469.7683333333334</v>
      </c>
      <c r="K29" s="4">
        <f t="shared" si="13"/>
        <v>2469.7683333333334</v>
      </c>
      <c r="L29" s="4">
        <f t="shared" si="13"/>
        <v>2469.7683333333334</v>
      </c>
      <c r="M29" s="4">
        <f t="shared" si="13"/>
        <v>2469.7683333333334</v>
      </c>
      <c r="N29" s="4">
        <f t="shared" si="13"/>
        <v>2469.7683333333334</v>
      </c>
      <c r="O29" s="4">
        <f t="shared" si="13"/>
        <v>2469.7683333333334</v>
      </c>
      <c r="P29" s="4">
        <f t="shared" si="13"/>
        <v>2469.7683333333334</v>
      </c>
    </row>
    <row r="30" spans="1:16" ht="45" customHeight="1" x14ac:dyDescent="0.25">
      <c r="A30" s="14" t="s">
        <v>38</v>
      </c>
      <c r="B30" s="14"/>
      <c r="C30" s="14"/>
      <c r="D30" s="4">
        <v>0</v>
      </c>
      <c r="E30" s="4">
        <f t="shared" si="12"/>
        <v>0</v>
      </c>
      <c r="F30" s="4">
        <f t="shared" si="13"/>
        <v>0</v>
      </c>
      <c r="G30" s="4">
        <f t="shared" si="13"/>
        <v>0</v>
      </c>
      <c r="H30" s="4">
        <f t="shared" si="13"/>
        <v>0</v>
      </c>
      <c r="I30" s="4">
        <f t="shared" si="13"/>
        <v>0</v>
      </c>
      <c r="J30" s="4">
        <f t="shared" si="13"/>
        <v>0</v>
      </c>
      <c r="K30" s="4">
        <f t="shared" si="13"/>
        <v>0</v>
      </c>
      <c r="L30" s="4">
        <f t="shared" si="13"/>
        <v>0</v>
      </c>
      <c r="M30" s="4">
        <f t="shared" si="13"/>
        <v>0</v>
      </c>
      <c r="N30" s="4">
        <f t="shared" si="13"/>
        <v>0</v>
      </c>
      <c r="O30" s="4">
        <f t="shared" si="13"/>
        <v>0</v>
      </c>
      <c r="P30" s="4">
        <f t="shared" si="13"/>
        <v>0</v>
      </c>
    </row>
    <row r="31" spans="1:16" x14ac:dyDescent="0.25">
      <c r="A31" s="13" t="s">
        <v>39</v>
      </c>
      <c r="B31" s="13"/>
      <c r="C31" s="13"/>
      <c r="D31" s="7">
        <f>SUM(D32:D34)</f>
        <v>14709566.229999999</v>
      </c>
      <c r="E31" s="7">
        <f t="shared" ref="E31:P31" si="14">SUM(E32:E34)</f>
        <v>162445.62083333332</v>
      </c>
      <c r="F31" s="7">
        <f t="shared" si="14"/>
        <v>162445.62083333332</v>
      </c>
      <c r="G31" s="7">
        <f t="shared" si="14"/>
        <v>162445.62083333332</v>
      </c>
      <c r="H31" s="7">
        <f t="shared" si="14"/>
        <v>162445.62083333332</v>
      </c>
      <c r="I31" s="7">
        <f t="shared" si="14"/>
        <v>162445.62083333332</v>
      </c>
      <c r="J31" s="7">
        <f t="shared" si="14"/>
        <v>162445.62083333332</v>
      </c>
      <c r="K31" s="7">
        <f t="shared" si="14"/>
        <v>162445.62083333332</v>
      </c>
      <c r="L31" s="7">
        <f t="shared" si="14"/>
        <v>162445.62083333332</v>
      </c>
      <c r="M31" s="7">
        <f t="shared" si="14"/>
        <v>162445.62083333332</v>
      </c>
      <c r="N31" s="7">
        <f t="shared" si="14"/>
        <v>162445.62083333332</v>
      </c>
      <c r="O31" s="7">
        <f t="shared" si="14"/>
        <v>162445.62083333332</v>
      </c>
      <c r="P31" s="7">
        <f t="shared" si="14"/>
        <v>162445.62083333332</v>
      </c>
    </row>
    <row r="32" spans="1:16" x14ac:dyDescent="0.25">
      <c r="A32" s="11" t="s">
        <v>39</v>
      </c>
      <c r="B32" s="11"/>
      <c r="C32" s="11"/>
      <c r="D32" s="4">
        <v>1949347.45</v>
      </c>
      <c r="E32" s="4">
        <f t="shared" ref="E32:E62" si="15">+D32/12</f>
        <v>162445.62083333332</v>
      </c>
      <c r="F32" s="4">
        <f t="shared" ref="F32:P34" si="16">+E32</f>
        <v>162445.62083333332</v>
      </c>
      <c r="G32" s="4">
        <f t="shared" si="16"/>
        <v>162445.62083333332</v>
      </c>
      <c r="H32" s="4">
        <f t="shared" si="16"/>
        <v>162445.62083333332</v>
      </c>
      <c r="I32" s="4">
        <f t="shared" si="16"/>
        <v>162445.62083333332</v>
      </c>
      <c r="J32" s="4">
        <f t="shared" si="16"/>
        <v>162445.62083333332</v>
      </c>
      <c r="K32" s="4">
        <f t="shared" si="16"/>
        <v>162445.62083333332</v>
      </c>
      <c r="L32" s="4">
        <f t="shared" si="16"/>
        <v>162445.62083333332</v>
      </c>
      <c r="M32" s="4">
        <f t="shared" si="16"/>
        <v>162445.62083333332</v>
      </c>
      <c r="N32" s="4">
        <f t="shared" si="16"/>
        <v>162445.62083333332</v>
      </c>
      <c r="O32" s="4">
        <f t="shared" si="16"/>
        <v>162445.62083333332</v>
      </c>
      <c r="P32" s="4">
        <f t="shared" si="16"/>
        <v>162445.62083333332</v>
      </c>
    </row>
    <row r="33" spans="1:16" x14ac:dyDescent="0.25">
      <c r="A33" s="11" t="s">
        <v>40</v>
      </c>
      <c r="B33" s="11"/>
      <c r="C33" s="11"/>
      <c r="D33" s="4">
        <v>12760218.779999999</v>
      </c>
      <c r="E33" s="4">
        <v>0</v>
      </c>
      <c r="F33" s="4">
        <f t="shared" si="16"/>
        <v>0</v>
      </c>
      <c r="G33" s="4">
        <f t="shared" si="16"/>
        <v>0</v>
      </c>
      <c r="H33" s="4">
        <f t="shared" si="16"/>
        <v>0</v>
      </c>
      <c r="I33" s="4">
        <f t="shared" si="16"/>
        <v>0</v>
      </c>
      <c r="J33" s="4">
        <f t="shared" si="16"/>
        <v>0</v>
      </c>
      <c r="K33" s="4">
        <f t="shared" si="16"/>
        <v>0</v>
      </c>
      <c r="L33" s="4">
        <f t="shared" si="16"/>
        <v>0</v>
      </c>
      <c r="M33" s="4">
        <f t="shared" si="16"/>
        <v>0</v>
      </c>
      <c r="N33" s="4">
        <f t="shared" si="16"/>
        <v>0</v>
      </c>
      <c r="O33" s="4">
        <f t="shared" si="16"/>
        <v>0</v>
      </c>
      <c r="P33" s="4">
        <f t="shared" si="16"/>
        <v>0</v>
      </c>
    </row>
    <row r="34" spans="1:16" ht="45.75" customHeight="1" x14ac:dyDescent="0.25">
      <c r="A34" s="14" t="s">
        <v>41</v>
      </c>
      <c r="B34" s="14"/>
      <c r="C34" s="14"/>
      <c r="D34" s="4">
        <v>0</v>
      </c>
      <c r="E34" s="4">
        <f t="shared" si="15"/>
        <v>0</v>
      </c>
      <c r="F34" s="4">
        <f t="shared" si="16"/>
        <v>0</v>
      </c>
      <c r="G34" s="4">
        <f t="shared" si="16"/>
        <v>0</v>
      </c>
      <c r="H34" s="4">
        <f t="shared" si="16"/>
        <v>0</v>
      </c>
      <c r="I34" s="4">
        <f t="shared" si="16"/>
        <v>0</v>
      </c>
      <c r="J34" s="4">
        <f t="shared" si="16"/>
        <v>0</v>
      </c>
      <c r="K34" s="4">
        <f t="shared" si="16"/>
        <v>0</v>
      </c>
      <c r="L34" s="4">
        <f t="shared" si="16"/>
        <v>0</v>
      </c>
      <c r="M34" s="4">
        <f t="shared" si="16"/>
        <v>0</v>
      </c>
      <c r="N34" s="4">
        <f t="shared" si="16"/>
        <v>0</v>
      </c>
      <c r="O34" s="4">
        <f t="shared" si="16"/>
        <v>0</v>
      </c>
      <c r="P34" s="4">
        <f t="shared" si="16"/>
        <v>0</v>
      </c>
    </row>
    <row r="35" spans="1:16" ht="29.25" customHeight="1" x14ac:dyDescent="0.25">
      <c r="A35" s="16" t="s">
        <v>42</v>
      </c>
      <c r="B35" s="16"/>
      <c r="C35" s="16"/>
      <c r="D35" s="7">
        <f>SUM(D36:D44)</f>
        <v>0</v>
      </c>
      <c r="E35" s="7">
        <f t="shared" ref="E35:P35" si="17">SUM(E36:E44)</f>
        <v>0</v>
      </c>
      <c r="F35" s="7">
        <f t="shared" si="17"/>
        <v>0</v>
      </c>
      <c r="G35" s="7">
        <f t="shared" si="17"/>
        <v>0</v>
      </c>
      <c r="H35" s="7">
        <f t="shared" si="17"/>
        <v>0</v>
      </c>
      <c r="I35" s="7">
        <f t="shared" si="17"/>
        <v>0</v>
      </c>
      <c r="J35" s="7">
        <f t="shared" si="17"/>
        <v>0</v>
      </c>
      <c r="K35" s="7">
        <f t="shared" si="17"/>
        <v>0</v>
      </c>
      <c r="L35" s="7">
        <f t="shared" si="17"/>
        <v>0</v>
      </c>
      <c r="M35" s="7">
        <f t="shared" si="17"/>
        <v>0</v>
      </c>
      <c r="N35" s="7">
        <f t="shared" si="17"/>
        <v>0</v>
      </c>
      <c r="O35" s="7">
        <f t="shared" si="17"/>
        <v>0</v>
      </c>
      <c r="P35" s="7">
        <f t="shared" si="17"/>
        <v>0</v>
      </c>
    </row>
    <row r="36" spans="1:16" ht="45.75" customHeight="1" x14ac:dyDescent="0.25">
      <c r="A36" s="14" t="s">
        <v>44</v>
      </c>
      <c r="B36" s="14"/>
      <c r="C36" s="14"/>
      <c r="D36" s="4">
        <v>0</v>
      </c>
      <c r="E36" s="4">
        <f t="shared" si="15"/>
        <v>0</v>
      </c>
      <c r="F36" s="4">
        <f t="shared" ref="F36:P44" si="18">+E36</f>
        <v>0</v>
      </c>
      <c r="G36" s="4">
        <f t="shared" si="18"/>
        <v>0</v>
      </c>
      <c r="H36" s="4">
        <f t="shared" si="18"/>
        <v>0</v>
      </c>
      <c r="I36" s="4">
        <f t="shared" si="18"/>
        <v>0</v>
      </c>
      <c r="J36" s="4">
        <f t="shared" si="18"/>
        <v>0</v>
      </c>
      <c r="K36" s="4">
        <f t="shared" si="18"/>
        <v>0</v>
      </c>
      <c r="L36" s="4">
        <f t="shared" si="18"/>
        <v>0</v>
      </c>
      <c r="M36" s="4">
        <f t="shared" si="18"/>
        <v>0</v>
      </c>
      <c r="N36" s="4">
        <f t="shared" si="18"/>
        <v>0</v>
      </c>
      <c r="O36" s="4">
        <f t="shared" si="18"/>
        <v>0</v>
      </c>
      <c r="P36" s="4">
        <f t="shared" si="18"/>
        <v>0</v>
      </c>
    </row>
    <row r="37" spans="1:16" s="1" customFormat="1" ht="29.25" customHeight="1" x14ac:dyDescent="0.25">
      <c r="A37" s="14" t="s">
        <v>43</v>
      </c>
      <c r="B37" s="14"/>
      <c r="C37" s="14"/>
      <c r="D37" s="4">
        <v>0</v>
      </c>
      <c r="E37" s="4">
        <f t="shared" si="15"/>
        <v>0</v>
      </c>
      <c r="F37" s="4">
        <f t="shared" si="18"/>
        <v>0</v>
      </c>
      <c r="G37" s="4">
        <f t="shared" si="18"/>
        <v>0</v>
      </c>
      <c r="H37" s="4">
        <f t="shared" si="18"/>
        <v>0</v>
      </c>
      <c r="I37" s="4">
        <f t="shared" si="18"/>
        <v>0</v>
      </c>
      <c r="J37" s="4">
        <f t="shared" si="18"/>
        <v>0</v>
      </c>
      <c r="K37" s="4">
        <f t="shared" si="18"/>
        <v>0</v>
      </c>
      <c r="L37" s="4">
        <f t="shared" si="18"/>
        <v>0</v>
      </c>
      <c r="M37" s="4">
        <f t="shared" si="18"/>
        <v>0</v>
      </c>
      <c r="N37" s="4">
        <f t="shared" si="18"/>
        <v>0</v>
      </c>
      <c r="O37" s="4">
        <f t="shared" si="18"/>
        <v>0</v>
      </c>
      <c r="P37" s="4">
        <f t="shared" si="18"/>
        <v>0</v>
      </c>
    </row>
    <row r="38" spans="1:16" ht="47.25" customHeight="1" x14ac:dyDescent="0.25">
      <c r="A38" s="14" t="s">
        <v>45</v>
      </c>
      <c r="B38" s="14"/>
      <c r="C38" s="14"/>
      <c r="D38" s="4">
        <v>0</v>
      </c>
      <c r="E38" s="4">
        <f t="shared" si="15"/>
        <v>0</v>
      </c>
      <c r="F38" s="4">
        <f t="shared" si="18"/>
        <v>0</v>
      </c>
      <c r="G38" s="4">
        <f t="shared" si="18"/>
        <v>0</v>
      </c>
      <c r="H38" s="4">
        <f t="shared" si="18"/>
        <v>0</v>
      </c>
      <c r="I38" s="4">
        <f t="shared" si="18"/>
        <v>0</v>
      </c>
      <c r="J38" s="4">
        <f t="shared" si="18"/>
        <v>0</v>
      </c>
      <c r="K38" s="4">
        <f t="shared" si="18"/>
        <v>0</v>
      </c>
      <c r="L38" s="4">
        <f t="shared" si="18"/>
        <v>0</v>
      </c>
      <c r="M38" s="4">
        <f t="shared" si="18"/>
        <v>0</v>
      </c>
      <c r="N38" s="4">
        <f t="shared" si="18"/>
        <v>0</v>
      </c>
      <c r="O38" s="4">
        <f t="shared" si="18"/>
        <v>0</v>
      </c>
      <c r="P38" s="4">
        <f t="shared" si="18"/>
        <v>0</v>
      </c>
    </row>
    <row r="39" spans="1:16" ht="60.75" customHeight="1" x14ac:dyDescent="0.25">
      <c r="A39" s="14" t="s">
        <v>46</v>
      </c>
      <c r="B39" s="14"/>
      <c r="C39" s="14"/>
      <c r="D39" s="4">
        <v>0</v>
      </c>
      <c r="E39" s="4">
        <f t="shared" si="15"/>
        <v>0</v>
      </c>
      <c r="F39" s="4">
        <f t="shared" si="18"/>
        <v>0</v>
      </c>
      <c r="G39" s="4">
        <f t="shared" si="18"/>
        <v>0</v>
      </c>
      <c r="H39" s="4">
        <f t="shared" si="18"/>
        <v>0</v>
      </c>
      <c r="I39" s="4">
        <f t="shared" si="18"/>
        <v>0</v>
      </c>
      <c r="J39" s="4">
        <f t="shared" si="18"/>
        <v>0</v>
      </c>
      <c r="K39" s="4">
        <f t="shared" si="18"/>
        <v>0</v>
      </c>
      <c r="L39" s="4">
        <f t="shared" si="18"/>
        <v>0</v>
      </c>
      <c r="M39" s="4">
        <f t="shared" si="18"/>
        <v>0</v>
      </c>
      <c r="N39" s="4">
        <f t="shared" si="18"/>
        <v>0</v>
      </c>
      <c r="O39" s="4">
        <f t="shared" si="18"/>
        <v>0</v>
      </c>
      <c r="P39" s="4">
        <f t="shared" si="18"/>
        <v>0</v>
      </c>
    </row>
    <row r="40" spans="1:16" ht="58.5" customHeight="1" x14ac:dyDescent="0.25">
      <c r="A40" s="14" t="s">
        <v>48</v>
      </c>
      <c r="B40" s="14"/>
      <c r="C40" s="14"/>
      <c r="D40" s="4">
        <v>0</v>
      </c>
      <c r="E40" s="4">
        <f t="shared" si="15"/>
        <v>0</v>
      </c>
      <c r="F40" s="4">
        <f t="shared" si="18"/>
        <v>0</v>
      </c>
      <c r="G40" s="4">
        <f t="shared" si="18"/>
        <v>0</v>
      </c>
      <c r="H40" s="4">
        <f t="shared" si="18"/>
        <v>0</v>
      </c>
      <c r="I40" s="4">
        <f t="shared" si="18"/>
        <v>0</v>
      </c>
      <c r="J40" s="4">
        <f t="shared" si="18"/>
        <v>0</v>
      </c>
      <c r="K40" s="4">
        <f t="shared" si="18"/>
        <v>0</v>
      </c>
      <c r="L40" s="4">
        <f t="shared" si="18"/>
        <v>0</v>
      </c>
      <c r="M40" s="4">
        <f t="shared" si="18"/>
        <v>0</v>
      </c>
      <c r="N40" s="4">
        <f t="shared" si="18"/>
        <v>0</v>
      </c>
      <c r="O40" s="4">
        <f t="shared" si="18"/>
        <v>0</v>
      </c>
      <c r="P40" s="4">
        <f t="shared" si="18"/>
        <v>0</v>
      </c>
    </row>
    <row r="41" spans="1:16" ht="60.75" customHeight="1" x14ac:dyDescent="0.25">
      <c r="A41" s="14" t="s">
        <v>47</v>
      </c>
      <c r="B41" s="14"/>
      <c r="C41" s="14"/>
      <c r="D41" s="4">
        <v>0</v>
      </c>
      <c r="E41" s="4">
        <f t="shared" si="15"/>
        <v>0</v>
      </c>
      <c r="F41" s="4">
        <f t="shared" si="18"/>
        <v>0</v>
      </c>
      <c r="G41" s="4">
        <f t="shared" si="18"/>
        <v>0</v>
      </c>
      <c r="H41" s="4">
        <f t="shared" si="18"/>
        <v>0</v>
      </c>
      <c r="I41" s="4">
        <f t="shared" si="18"/>
        <v>0</v>
      </c>
      <c r="J41" s="4">
        <f t="shared" si="18"/>
        <v>0</v>
      </c>
      <c r="K41" s="4">
        <f t="shared" si="18"/>
        <v>0</v>
      </c>
      <c r="L41" s="4">
        <f t="shared" si="18"/>
        <v>0</v>
      </c>
      <c r="M41" s="4">
        <f t="shared" si="18"/>
        <v>0</v>
      </c>
      <c r="N41" s="4">
        <f t="shared" si="18"/>
        <v>0</v>
      </c>
      <c r="O41" s="4">
        <f t="shared" si="18"/>
        <v>0</v>
      </c>
      <c r="P41" s="4">
        <f t="shared" si="18"/>
        <v>0</v>
      </c>
    </row>
    <row r="42" spans="1:16" ht="44.25" customHeight="1" x14ac:dyDescent="0.25">
      <c r="A42" s="14" t="s">
        <v>49</v>
      </c>
      <c r="B42" s="14"/>
      <c r="C42" s="14"/>
      <c r="D42" s="4">
        <v>0</v>
      </c>
      <c r="E42" s="4">
        <f t="shared" si="15"/>
        <v>0</v>
      </c>
      <c r="F42" s="4">
        <f t="shared" si="18"/>
        <v>0</v>
      </c>
      <c r="G42" s="4">
        <f t="shared" si="18"/>
        <v>0</v>
      </c>
      <c r="H42" s="4">
        <f t="shared" si="18"/>
        <v>0</v>
      </c>
      <c r="I42" s="4">
        <f t="shared" si="18"/>
        <v>0</v>
      </c>
      <c r="J42" s="4">
        <f t="shared" si="18"/>
        <v>0</v>
      </c>
      <c r="K42" s="4">
        <f t="shared" si="18"/>
        <v>0</v>
      </c>
      <c r="L42" s="4">
        <f t="shared" si="18"/>
        <v>0</v>
      </c>
      <c r="M42" s="4">
        <f t="shared" si="18"/>
        <v>0</v>
      </c>
      <c r="N42" s="4">
        <f t="shared" si="18"/>
        <v>0</v>
      </c>
      <c r="O42" s="4">
        <f t="shared" si="18"/>
        <v>0</v>
      </c>
      <c r="P42" s="4">
        <f t="shared" si="18"/>
        <v>0</v>
      </c>
    </row>
    <row r="43" spans="1:16" ht="45" customHeight="1" x14ac:dyDescent="0.25">
      <c r="A43" s="14" t="s">
        <v>50</v>
      </c>
      <c r="B43" s="14"/>
      <c r="C43" s="14"/>
      <c r="D43" s="4">
        <v>0</v>
      </c>
      <c r="E43" s="4">
        <f t="shared" si="15"/>
        <v>0</v>
      </c>
      <c r="F43" s="4">
        <f t="shared" si="18"/>
        <v>0</v>
      </c>
      <c r="G43" s="4">
        <f t="shared" si="18"/>
        <v>0</v>
      </c>
      <c r="H43" s="4">
        <f t="shared" si="18"/>
        <v>0</v>
      </c>
      <c r="I43" s="4">
        <f t="shared" si="18"/>
        <v>0</v>
      </c>
      <c r="J43" s="4">
        <f t="shared" si="18"/>
        <v>0</v>
      </c>
      <c r="K43" s="4">
        <f t="shared" si="18"/>
        <v>0</v>
      </c>
      <c r="L43" s="4">
        <f t="shared" si="18"/>
        <v>0</v>
      </c>
      <c r="M43" s="4">
        <f t="shared" si="18"/>
        <v>0</v>
      </c>
      <c r="N43" s="4">
        <f t="shared" si="18"/>
        <v>0</v>
      </c>
      <c r="O43" s="4">
        <f t="shared" si="18"/>
        <v>0</v>
      </c>
      <c r="P43" s="4">
        <f t="shared" si="18"/>
        <v>0</v>
      </c>
    </row>
    <row r="44" spans="1:16" x14ac:dyDescent="0.25">
      <c r="A44" s="11" t="s">
        <v>51</v>
      </c>
      <c r="B44" s="11"/>
      <c r="C44" s="11"/>
      <c r="D44" s="4">
        <v>0</v>
      </c>
      <c r="E44" s="4">
        <f t="shared" si="15"/>
        <v>0</v>
      </c>
      <c r="F44" s="4">
        <f t="shared" si="18"/>
        <v>0</v>
      </c>
      <c r="G44" s="4">
        <f t="shared" si="18"/>
        <v>0</v>
      </c>
      <c r="H44" s="4">
        <f t="shared" si="18"/>
        <v>0</v>
      </c>
      <c r="I44" s="4">
        <f t="shared" si="18"/>
        <v>0</v>
      </c>
      <c r="J44" s="4">
        <f t="shared" si="18"/>
        <v>0</v>
      </c>
      <c r="K44" s="4">
        <f t="shared" si="18"/>
        <v>0</v>
      </c>
      <c r="L44" s="4">
        <f t="shared" si="18"/>
        <v>0</v>
      </c>
      <c r="M44" s="4">
        <f t="shared" si="18"/>
        <v>0</v>
      </c>
      <c r="N44" s="4">
        <f t="shared" si="18"/>
        <v>0</v>
      </c>
      <c r="O44" s="4">
        <f t="shared" si="18"/>
        <v>0</v>
      </c>
      <c r="P44" s="4">
        <f t="shared" si="18"/>
        <v>0</v>
      </c>
    </row>
    <row r="45" spans="1:16" ht="45" customHeight="1" x14ac:dyDescent="0.25">
      <c r="A45" s="16" t="s">
        <v>52</v>
      </c>
      <c r="B45" s="16"/>
      <c r="C45" s="16"/>
      <c r="D45" s="7">
        <f>SUM(D46:D50)</f>
        <v>498052965</v>
      </c>
      <c r="E45" s="7">
        <f t="shared" ref="E45:P45" si="19">SUM(E46:E50)</f>
        <v>41504413.75</v>
      </c>
      <c r="F45" s="7">
        <f t="shared" si="19"/>
        <v>41504413.75</v>
      </c>
      <c r="G45" s="7">
        <f t="shared" si="19"/>
        <v>41504413.75</v>
      </c>
      <c r="H45" s="7">
        <f t="shared" si="19"/>
        <v>41504413.75</v>
      </c>
      <c r="I45" s="7">
        <f t="shared" si="19"/>
        <v>41504413.75</v>
      </c>
      <c r="J45" s="7">
        <f t="shared" si="19"/>
        <v>41504413.75</v>
      </c>
      <c r="K45" s="7">
        <f t="shared" si="19"/>
        <v>41504413.75</v>
      </c>
      <c r="L45" s="7">
        <f t="shared" si="19"/>
        <v>41504413.75</v>
      </c>
      <c r="M45" s="7">
        <f t="shared" si="19"/>
        <v>41504413.75</v>
      </c>
      <c r="N45" s="7">
        <f t="shared" si="19"/>
        <v>41504413.75</v>
      </c>
      <c r="O45" s="7">
        <f t="shared" si="19"/>
        <v>41504413.75</v>
      </c>
      <c r="P45" s="7">
        <f t="shared" si="19"/>
        <v>41504413.75</v>
      </c>
    </row>
    <row r="46" spans="1:16" x14ac:dyDescent="0.25">
      <c r="A46" s="11" t="s">
        <v>53</v>
      </c>
      <c r="B46" s="11"/>
      <c r="C46" s="11"/>
      <c r="D46" s="4">
        <v>224399762</v>
      </c>
      <c r="E46" s="4">
        <f t="shared" si="15"/>
        <v>18699980.166666668</v>
      </c>
      <c r="F46" s="4">
        <f t="shared" ref="F46:P61" si="20">+E46</f>
        <v>18699980.166666668</v>
      </c>
      <c r="G46" s="4">
        <f t="shared" si="20"/>
        <v>18699980.166666668</v>
      </c>
      <c r="H46" s="4">
        <f t="shared" si="20"/>
        <v>18699980.166666668</v>
      </c>
      <c r="I46" s="4">
        <f t="shared" si="20"/>
        <v>18699980.166666668</v>
      </c>
      <c r="J46" s="4">
        <f t="shared" si="20"/>
        <v>18699980.166666668</v>
      </c>
      <c r="K46" s="4">
        <f t="shared" si="20"/>
        <v>18699980.166666668</v>
      </c>
      <c r="L46" s="4">
        <f t="shared" si="20"/>
        <v>18699980.166666668</v>
      </c>
      <c r="M46" s="4">
        <f t="shared" si="20"/>
        <v>18699980.166666668</v>
      </c>
      <c r="N46" s="4">
        <f t="shared" si="20"/>
        <v>18699980.166666668</v>
      </c>
      <c r="O46" s="4">
        <f t="shared" si="20"/>
        <v>18699980.166666668</v>
      </c>
      <c r="P46" s="4">
        <f t="shared" si="20"/>
        <v>18699980.166666668</v>
      </c>
    </row>
    <row r="47" spans="1:16" x14ac:dyDescent="0.25">
      <c r="A47" s="11" t="s">
        <v>54</v>
      </c>
      <c r="B47" s="11"/>
      <c r="C47" s="11"/>
      <c r="D47" s="4">
        <v>273653203</v>
      </c>
      <c r="E47" s="4">
        <f t="shared" si="15"/>
        <v>22804433.583333332</v>
      </c>
      <c r="F47" s="4">
        <f t="shared" si="20"/>
        <v>22804433.583333332</v>
      </c>
      <c r="G47" s="4">
        <f t="shared" si="20"/>
        <v>22804433.583333332</v>
      </c>
      <c r="H47" s="4">
        <f t="shared" si="20"/>
        <v>22804433.583333332</v>
      </c>
      <c r="I47" s="4">
        <f t="shared" si="20"/>
        <v>22804433.583333332</v>
      </c>
      <c r="J47" s="4">
        <f t="shared" si="20"/>
        <v>22804433.583333332</v>
      </c>
      <c r="K47" s="4">
        <f t="shared" si="20"/>
        <v>22804433.583333332</v>
      </c>
      <c r="L47" s="4">
        <f t="shared" si="20"/>
        <v>22804433.583333332</v>
      </c>
      <c r="M47" s="4">
        <f t="shared" si="20"/>
        <v>22804433.583333332</v>
      </c>
      <c r="N47" s="4">
        <f t="shared" si="20"/>
        <v>22804433.583333332</v>
      </c>
      <c r="O47" s="4">
        <f t="shared" si="20"/>
        <v>22804433.583333332</v>
      </c>
      <c r="P47" s="4">
        <f t="shared" si="20"/>
        <v>22804433.583333332</v>
      </c>
    </row>
    <row r="48" spans="1:16" x14ac:dyDescent="0.25">
      <c r="A48" s="11" t="s">
        <v>55</v>
      </c>
      <c r="B48" s="11"/>
      <c r="C48" s="11"/>
      <c r="D48" s="4">
        <v>0</v>
      </c>
      <c r="E48" s="4">
        <f t="shared" si="15"/>
        <v>0</v>
      </c>
      <c r="F48" s="4">
        <f t="shared" si="20"/>
        <v>0</v>
      </c>
      <c r="G48" s="4">
        <f t="shared" si="20"/>
        <v>0</v>
      </c>
      <c r="H48" s="4">
        <f t="shared" si="20"/>
        <v>0</v>
      </c>
      <c r="I48" s="4">
        <f t="shared" si="20"/>
        <v>0</v>
      </c>
      <c r="J48" s="4">
        <f t="shared" si="20"/>
        <v>0</v>
      </c>
      <c r="K48" s="4">
        <f t="shared" si="20"/>
        <v>0</v>
      </c>
      <c r="L48" s="4">
        <f t="shared" si="20"/>
        <v>0</v>
      </c>
      <c r="M48" s="4">
        <f t="shared" si="20"/>
        <v>0</v>
      </c>
      <c r="N48" s="4">
        <f t="shared" si="20"/>
        <v>0</v>
      </c>
      <c r="O48" s="4">
        <f t="shared" si="20"/>
        <v>0</v>
      </c>
      <c r="P48" s="4">
        <f t="shared" si="20"/>
        <v>0</v>
      </c>
    </row>
    <row r="49" spans="1:16" x14ac:dyDescent="0.25">
      <c r="A49" s="11" t="s">
        <v>56</v>
      </c>
      <c r="B49" s="11"/>
      <c r="C49" s="11"/>
      <c r="D49" s="4">
        <v>0</v>
      </c>
      <c r="E49" s="4">
        <f t="shared" si="15"/>
        <v>0</v>
      </c>
      <c r="F49" s="4">
        <f t="shared" si="20"/>
        <v>0</v>
      </c>
      <c r="G49" s="4">
        <f t="shared" si="20"/>
        <v>0</v>
      </c>
      <c r="H49" s="4">
        <f t="shared" si="20"/>
        <v>0</v>
      </c>
      <c r="I49" s="4">
        <f t="shared" si="20"/>
        <v>0</v>
      </c>
      <c r="J49" s="4">
        <f t="shared" si="20"/>
        <v>0</v>
      </c>
      <c r="K49" s="4">
        <f t="shared" si="20"/>
        <v>0</v>
      </c>
      <c r="L49" s="4">
        <f t="shared" si="20"/>
        <v>0</v>
      </c>
      <c r="M49" s="4">
        <f t="shared" si="20"/>
        <v>0</v>
      </c>
      <c r="N49" s="4">
        <f t="shared" si="20"/>
        <v>0</v>
      </c>
      <c r="O49" s="4">
        <f t="shared" si="20"/>
        <v>0</v>
      </c>
      <c r="P49" s="4">
        <f t="shared" si="20"/>
        <v>0</v>
      </c>
    </row>
    <row r="50" spans="1:16" x14ac:dyDescent="0.25">
      <c r="A50" s="11" t="s">
        <v>57</v>
      </c>
      <c r="B50" s="11"/>
      <c r="C50" s="11"/>
      <c r="D50" s="4">
        <v>0</v>
      </c>
      <c r="E50" s="4">
        <f t="shared" si="15"/>
        <v>0</v>
      </c>
      <c r="F50" s="4">
        <f t="shared" si="20"/>
        <v>0</v>
      </c>
      <c r="G50" s="4">
        <f t="shared" si="20"/>
        <v>0</v>
      </c>
      <c r="H50" s="4">
        <f t="shared" si="20"/>
        <v>0</v>
      </c>
      <c r="I50" s="4">
        <f t="shared" si="20"/>
        <v>0</v>
      </c>
      <c r="J50" s="4">
        <f t="shared" si="20"/>
        <v>0</v>
      </c>
      <c r="K50" s="4">
        <f t="shared" si="20"/>
        <v>0</v>
      </c>
      <c r="L50" s="4">
        <f t="shared" si="20"/>
        <v>0</v>
      </c>
      <c r="M50" s="4">
        <f t="shared" si="20"/>
        <v>0</v>
      </c>
      <c r="N50" s="4">
        <f t="shared" si="20"/>
        <v>0</v>
      </c>
      <c r="O50" s="4">
        <f t="shared" si="20"/>
        <v>0</v>
      </c>
      <c r="P50" s="4">
        <f t="shared" si="20"/>
        <v>0</v>
      </c>
    </row>
    <row r="51" spans="1:16" ht="28.5" customHeight="1" x14ac:dyDescent="0.25">
      <c r="A51" s="17" t="s">
        <v>58</v>
      </c>
      <c r="B51" s="17"/>
      <c r="C51" s="17"/>
      <c r="D51" s="4">
        <v>0</v>
      </c>
      <c r="E51" s="4">
        <f t="shared" si="15"/>
        <v>0</v>
      </c>
      <c r="F51" s="4">
        <f t="shared" si="20"/>
        <v>0</v>
      </c>
      <c r="G51" s="4">
        <f t="shared" si="20"/>
        <v>0</v>
      </c>
      <c r="H51" s="4">
        <f t="shared" si="20"/>
        <v>0</v>
      </c>
      <c r="I51" s="4">
        <f t="shared" si="20"/>
        <v>0</v>
      </c>
      <c r="J51" s="4">
        <f t="shared" si="20"/>
        <v>0</v>
      </c>
      <c r="K51" s="4">
        <f t="shared" si="20"/>
        <v>0</v>
      </c>
      <c r="L51" s="4">
        <f t="shared" si="20"/>
        <v>0</v>
      </c>
      <c r="M51" s="4">
        <f t="shared" si="20"/>
        <v>0</v>
      </c>
      <c r="N51" s="4">
        <f t="shared" si="20"/>
        <v>0</v>
      </c>
      <c r="O51" s="4">
        <f t="shared" si="20"/>
        <v>0</v>
      </c>
      <c r="P51" s="4">
        <f t="shared" si="20"/>
        <v>0</v>
      </c>
    </row>
    <row r="52" spans="1:16" x14ac:dyDescent="0.25">
      <c r="A52" s="11" t="s">
        <v>59</v>
      </c>
      <c r="B52" s="11"/>
      <c r="C52" s="11"/>
      <c r="D52" s="4">
        <v>0</v>
      </c>
      <c r="E52" s="4">
        <f t="shared" si="15"/>
        <v>0</v>
      </c>
      <c r="F52" s="4">
        <f t="shared" si="20"/>
        <v>0</v>
      </c>
      <c r="G52" s="4">
        <f t="shared" si="20"/>
        <v>0</v>
      </c>
      <c r="H52" s="4">
        <f t="shared" si="20"/>
        <v>0</v>
      </c>
      <c r="I52" s="4">
        <f t="shared" si="20"/>
        <v>0</v>
      </c>
      <c r="J52" s="4">
        <f t="shared" si="20"/>
        <v>0</v>
      </c>
      <c r="K52" s="4">
        <f t="shared" si="20"/>
        <v>0</v>
      </c>
      <c r="L52" s="4">
        <f t="shared" si="20"/>
        <v>0</v>
      </c>
      <c r="M52" s="4">
        <f t="shared" si="20"/>
        <v>0</v>
      </c>
      <c r="N52" s="4">
        <f t="shared" si="20"/>
        <v>0</v>
      </c>
      <c r="O52" s="4">
        <f t="shared" si="20"/>
        <v>0</v>
      </c>
      <c r="P52" s="4">
        <f t="shared" si="20"/>
        <v>0</v>
      </c>
    </row>
    <row r="53" spans="1:16" x14ac:dyDescent="0.25">
      <c r="A53" s="11" t="s">
        <v>60</v>
      </c>
      <c r="B53" s="11"/>
      <c r="C53" s="11"/>
      <c r="D53" s="4">
        <v>0</v>
      </c>
      <c r="E53" s="4">
        <f t="shared" si="15"/>
        <v>0</v>
      </c>
      <c r="F53" s="4">
        <f t="shared" si="20"/>
        <v>0</v>
      </c>
      <c r="G53" s="4">
        <f t="shared" si="20"/>
        <v>0</v>
      </c>
      <c r="H53" s="4">
        <f t="shared" si="20"/>
        <v>0</v>
      </c>
      <c r="I53" s="4">
        <f t="shared" si="20"/>
        <v>0</v>
      </c>
      <c r="J53" s="4">
        <f t="shared" si="20"/>
        <v>0</v>
      </c>
      <c r="K53" s="4">
        <f t="shared" si="20"/>
        <v>0</v>
      </c>
      <c r="L53" s="4">
        <f t="shared" si="20"/>
        <v>0</v>
      </c>
      <c r="M53" s="4">
        <f t="shared" si="20"/>
        <v>0</v>
      </c>
      <c r="N53" s="4">
        <f t="shared" si="20"/>
        <v>0</v>
      </c>
      <c r="O53" s="4">
        <f t="shared" si="20"/>
        <v>0</v>
      </c>
      <c r="P53" s="4">
        <f t="shared" si="20"/>
        <v>0</v>
      </c>
    </row>
    <row r="54" spans="1:16" x14ac:dyDescent="0.25">
      <c r="A54" s="11" t="s">
        <v>61</v>
      </c>
      <c r="B54" s="11"/>
      <c r="C54" s="11"/>
      <c r="D54" s="4">
        <v>0</v>
      </c>
      <c r="E54" s="4">
        <f t="shared" si="15"/>
        <v>0</v>
      </c>
      <c r="F54" s="4">
        <f t="shared" si="20"/>
        <v>0</v>
      </c>
      <c r="G54" s="4">
        <f t="shared" si="20"/>
        <v>0</v>
      </c>
      <c r="H54" s="4">
        <f t="shared" si="20"/>
        <v>0</v>
      </c>
      <c r="I54" s="4">
        <f t="shared" si="20"/>
        <v>0</v>
      </c>
      <c r="J54" s="4">
        <f t="shared" si="20"/>
        <v>0</v>
      </c>
      <c r="K54" s="4">
        <f t="shared" si="20"/>
        <v>0</v>
      </c>
      <c r="L54" s="4">
        <f t="shared" si="20"/>
        <v>0</v>
      </c>
      <c r="M54" s="4">
        <f t="shared" si="20"/>
        <v>0</v>
      </c>
      <c r="N54" s="4">
        <f t="shared" si="20"/>
        <v>0</v>
      </c>
      <c r="O54" s="4">
        <f t="shared" si="20"/>
        <v>0</v>
      </c>
      <c r="P54" s="4">
        <f t="shared" si="20"/>
        <v>0</v>
      </c>
    </row>
    <row r="55" spans="1:16" x14ac:dyDescent="0.25">
      <c r="A55" s="11" t="s">
        <v>62</v>
      </c>
      <c r="B55" s="11"/>
      <c r="C55" s="11"/>
      <c r="D55" s="4">
        <v>0</v>
      </c>
      <c r="E55" s="4">
        <f t="shared" si="15"/>
        <v>0</v>
      </c>
      <c r="F55" s="4">
        <f t="shared" si="20"/>
        <v>0</v>
      </c>
      <c r="G55" s="4">
        <f t="shared" si="20"/>
        <v>0</v>
      </c>
      <c r="H55" s="4">
        <f t="shared" si="20"/>
        <v>0</v>
      </c>
      <c r="I55" s="4">
        <f t="shared" si="20"/>
        <v>0</v>
      </c>
      <c r="J55" s="4">
        <f t="shared" si="20"/>
        <v>0</v>
      </c>
      <c r="K55" s="4">
        <f t="shared" si="20"/>
        <v>0</v>
      </c>
      <c r="L55" s="4">
        <f t="shared" si="20"/>
        <v>0</v>
      </c>
      <c r="M55" s="4">
        <f t="shared" si="20"/>
        <v>0</v>
      </c>
      <c r="N55" s="4">
        <f t="shared" si="20"/>
        <v>0</v>
      </c>
      <c r="O55" s="4">
        <f t="shared" si="20"/>
        <v>0</v>
      </c>
      <c r="P55" s="4">
        <f t="shared" si="20"/>
        <v>0</v>
      </c>
    </row>
    <row r="56" spans="1:16" x14ac:dyDescent="0.25">
      <c r="A56" s="11" t="s">
        <v>63</v>
      </c>
      <c r="B56" s="11"/>
      <c r="C56" s="11"/>
      <c r="D56" s="4">
        <v>0</v>
      </c>
      <c r="E56" s="4">
        <f t="shared" si="15"/>
        <v>0</v>
      </c>
      <c r="F56" s="4">
        <f t="shared" si="20"/>
        <v>0</v>
      </c>
      <c r="G56" s="4">
        <f t="shared" si="20"/>
        <v>0</v>
      </c>
      <c r="H56" s="4">
        <f t="shared" si="20"/>
        <v>0</v>
      </c>
      <c r="I56" s="4">
        <f t="shared" si="20"/>
        <v>0</v>
      </c>
      <c r="J56" s="4">
        <f t="shared" si="20"/>
        <v>0</v>
      </c>
      <c r="K56" s="4">
        <f t="shared" si="20"/>
        <v>0</v>
      </c>
      <c r="L56" s="4">
        <f t="shared" si="20"/>
        <v>0</v>
      </c>
      <c r="M56" s="4">
        <f t="shared" si="20"/>
        <v>0</v>
      </c>
      <c r="N56" s="4">
        <f t="shared" si="20"/>
        <v>0</v>
      </c>
      <c r="O56" s="4">
        <f t="shared" si="20"/>
        <v>0</v>
      </c>
      <c r="P56" s="4">
        <f t="shared" si="20"/>
        <v>0</v>
      </c>
    </row>
    <row r="57" spans="1:16" ht="30" customHeight="1" x14ac:dyDescent="0.25">
      <c r="A57" s="14" t="s">
        <v>64</v>
      </c>
      <c r="B57" s="14"/>
      <c r="C57" s="14"/>
      <c r="D57" s="4">
        <v>0</v>
      </c>
      <c r="E57" s="4">
        <f t="shared" si="15"/>
        <v>0</v>
      </c>
      <c r="F57" s="4">
        <f t="shared" si="20"/>
        <v>0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</v>
      </c>
      <c r="K57" s="4">
        <f t="shared" si="20"/>
        <v>0</v>
      </c>
      <c r="L57" s="4">
        <f t="shared" si="20"/>
        <v>0</v>
      </c>
      <c r="M57" s="4">
        <f t="shared" si="20"/>
        <v>0</v>
      </c>
      <c r="N57" s="4">
        <f t="shared" si="20"/>
        <v>0</v>
      </c>
      <c r="O57" s="4">
        <f t="shared" si="20"/>
        <v>0</v>
      </c>
      <c r="P57" s="4">
        <f t="shared" si="20"/>
        <v>0</v>
      </c>
    </row>
    <row r="58" spans="1:16" ht="30.75" customHeight="1" x14ac:dyDescent="0.25">
      <c r="A58" s="14" t="s">
        <v>65</v>
      </c>
      <c r="B58" s="14"/>
      <c r="C58" s="14"/>
      <c r="D58" s="4">
        <v>0</v>
      </c>
      <c r="E58" s="4">
        <f t="shared" si="15"/>
        <v>0</v>
      </c>
      <c r="F58" s="4">
        <f t="shared" si="20"/>
        <v>0</v>
      </c>
      <c r="G58" s="4">
        <f t="shared" si="20"/>
        <v>0</v>
      </c>
      <c r="H58" s="4">
        <f t="shared" si="20"/>
        <v>0</v>
      </c>
      <c r="I58" s="4">
        <f t="shared" si="20"/>
        <v>0</v>
      </c>
      <c r="J58" s="4">
        <f t="shared" si="20"/>
        <v>0</v>
      </c>
      <c r="K58" s="4">
        <f t="shared" si="20"/>
        <v>0</v>
      </c>
      <c r="L58" s="4">
        <f t="shared" si="20"/>
        <v>0</v>
      </c>
      <c r="M58" s="4">
        <f t="shared" si="20"/>
        <v>0</v>
      </c>
      <c r="N58" s="4">
        <f t="shared" si="20"/>
        <v>0</v>
      </c>
      <c r="O58" s="4">
        <f t="shared" si="20"/>
        <v>0</v>
      </c>
      <c r="P58" s="4">
        <f t="shared" si="20"/>
        <v>0</v>
      </c>
    </row>
    <row r="59" spans="1:16" x14ac:dyDescent="0.25">
      <c r="A59" s="15" t="s">
        <v>66</v>
      </c>
      <c r="B59" s="15"/>
      <c r="C59" s="15"/>
      <c r="D59" s="4">
        <v>0</v>
      </c>
      <c r="E59" s="4">
        <f t="shared" si="15"/>
        <v>0</v>
      </c>
      <c r="F59" s="4">
        <f t="shared" si="20"/>
        <v>0</v>
      </c>
      <c r="G59" s="4">
        <f t="shared" si="20"/>
        <v>0</v>
      </c>
      <c r="H59" s="4">
        <f t="shared" si="20"/>
        <v>0</v>
      </c>
      <c r="I59" s="4">
        <f t="shared" si="20"/>
        <v>0</v>
      </c>
      <c r="J59" s="4">
        <f t="shared" si="20"/>
        <v>0</v>
      </c>
      <c r="K59" s="4">
        <f t="shared" si="20"/>
        <v>0</v>
      </c>
      <c r="L59" s="4">
        <f t="shared" si="20"/>
        <v>0</v>
      </c>
      <c r="M59" s="4">
        <f t="shared" si="20"/>
        <v>0</v>
      </c>
      <c r="N59" s="4">
        <f t="shared" si="20"/>
        <v>0</v>
      </c>
      <c r="O59" s="4">
        <f t="shared" si="20"/>
        <v>0</v>
      </c>
      <c r="P59" s="4">
        <f t="shared" si="20"/>
        <v>0</v>
      </c>
    </row>
    <row r="60" spans="1:16" x14ac:dyDescent="0.25">
      <c r="A60" s="11" t="s">
        <v>67</v>
      </c>
      <c r="B60" s="11"/>
      <c r="C60" s="11"/>
      <c r="D60" s="4">
        <v>0</v>
      </c>
      <c r="E60" s="4">
        <f t="shared" si="15"/>
        <v>0</v>
      </c>
      <c r="F60" s="4">
        <f t="shared" si="20"/>
        <v>0</v>
      </c>
      <c r="G60" s="4">
        <f t="shared" si="20"/>
        <v>0</v>
      </c>
      <c r="H60" s="4">
        <f t="shared" si="20"/>
        <v>0</v>
      </c>
      <c r="I60" s="4">
        <f t="shared" si="20"/>
        <v>0</v>
      </c>
      <c r="J60" s="4">
        <f t="shared" si="20"/>
        <v>0</v>
      </c>
      <c r="K60" s="4">
        <f t="shared" si="20"/>
        <v>0</v>
      </c>
      <c r="L60" s="4">
        <f t="shared" si="20"/>
        <v>0</v>
      </c>
      <c r="M60" s="4">
        <f t="shared" si="20"/>
        <v>0</v>
      </c>
      <c r="N60" s="4">
        <f t="shared" si="20"/>
        <v>0</v>
      </c>
      <c r="O60" s="4">
        <f t="shared" si="20"/>
        <v>0</v>
      </c>
      <c r="P60" s="4">
        <f t="shared" si="20"/>
        <v>0</v>
      </c>
    </row>
    <row r="61" spans="1:16" x14ac:dyDescent="0.25">
      <c r="A61" s="11" t="s">
        <v>68</v>
      </c>
      <c r="B61" s="11"/>
      <c r="C61" s="11"/>
      <c r="D61" s="4">
        <v>0</v>
      </c>
      <c r="E61" s="4">
        <f t="shared" si="15"/>
        <v>0</v>
      </c>
      <c r="F61" s="4">
        <f t="shared" si="20"/>
        <v>0</v>
      </c>
      <c r="G61" s="4">
        <f t="shared" si="20"/>
        <v>0</v>
      </c>
      <c r="H61" s="4">
        <f t="shared" si="20"/>
        <v>0</v>
      </c>
      <c r="I61" s="4">
        <f t="shared" si="20"/>
        <v>0</v>
      </c>
      <c r="J61" s="4">
        <f t="shared" si="20"/>
        <v>0</v>
      </c>
      <c r="K61" s="4">
        <f t="shared" si="20"/>
        <v>0</v>
      </c>
      <c r="L61" s="4">
        <f t="shared" si="20"/>
        <v>0</v>
      </c>
      <c r="M61" s="4">
        <f t="shared" si="20"/>
        <v>0</v>
      </c>
      <c r="N61" s="4">
        <f t="shared" si="20"/>
        <v>0</v>
      </c>
      <c r="O61" s="4">
        <f t="shared" si="20"/>
        <v>0</v>
      </c>
      <c r="P61" s="4">
        <f t="shared" si="20"/>
        <v>0</v>
      </c>
    </row>
    <row r="62" spans="1:16" x14ac:dyDescent="0.25">
      <c r="A62" s="11" t="s">
        <v>69</v>
      </c>
      <c r="B62" s="11"/>
      <c r="C62" s="11"/>
      <c r="D62" s="4">
        <v>0</v>
      </c>
      <c r="E62" s="4">
        <f t="shared" si="15"/>
        <v>0</v>
      </c>
      <c r="F62" s="4">
        <f t="shared" ref="F62:P62" si="21">+E62</f>
        <v>0</v>
      </c>
      <c r="G62" s="4">
        <f t="shared" si="21"/>
        <v>0</v>
      </c>
      <c r="H62" s="4">
        <f t="shared" si="21"/>
        <v>0</v>
      </c>
      <c r="I62" s="4">
        <f t="shared" si="21"/>
        <v>0</v>
      </c>
      <c r="J62" s="4">
        <f t="shared" si="21"/>
        <v>0</v>
      </c>
      <c r="K62" s="4">
        <f t="shared" si="21"/>
        <v>0</v>
      </c>
      <c r="L62" s="4">
        <f t="shared" si="21"/>
        <v>0</v>
      </c>
      <c r="M62" s="4">
        <f t="shared" si="21"/>
        <v>0</v>
      </c>
      <c r="N62" s="4">
        <f t="shared" si="21"/>
        <v>0</v>
      </c>
      <c r="O62" s="4">
        <f t="shared" si="21"/>
        <v>0</v>
      </c>
      <c r="P62" s="4">
        <f t="shared" si="21"/>
        <v>0</v>
      </c>
    </row>
    <row r="63" spans="1:16" x14ac:dyDescent="0.25">
      <c r="A63" s="18"/>
      <c r="B63" s="18"/>
      <c r="C63" s="18"/>
    </row>
    <row r="64" spans="1:16" x14ac:dyDescent="0.25">
      <c r="A64" s="18"/>
      <c r="B64" s="18"/>
      <c r="C64" s="18"/>
    </row>
    <row r="65" spans="1:3" x14ac:dyDescent="0.25">
      <c r="A65" s="18"/>
      <c r="B65" s="18"/>
      <c r="C65" s="18"/>
    </row>
    <row r="66" spans="1:3" x14ac:dyDescent="0.25">
      <c r="A66" s="18"/>
      <c r="B66" s="18"/>
      <c r="C66" s="18"/>
    </row>
    <row r="67" spans="1:3" x14ac:dyDescent="0.25">
      <c r="A67" s="18"/>
      <c r="B67" s="18"/>
      <c r="C67" s="18"/>
    </row>
    <row r="68" spans="1:3" x14ac:dyDescent="0.25">
      <c r="A68" s="18"/>
      <c r="B68" s="18"/>
      <c r="C68" s="18"/>
    </row>
    <row r="69" spans="1:3" x14ac:dyDescent="0.25">
      <c r="A69" s="18"/>
      <c r="B69" s="18"/>
      <c r="C69" s="18"/>
    </row>
    <row r="70" spans="1:3" x14ac:dyDescent="0.25">
      <c r="A70" s="18"/>
      <c r="B70" s="18"/>
      <c r="C70" s="18"/>
    </row>
    <row r="71" spans="1:3" x14ac:dyDescent="0.25">
      <c r="A71" s="18"/>
      <c r="B71" s="18"/>
      <c r="C71" s="18"/>
    </row>
    <row r="72" spans="1:3" x14ac:dyDescent="0.25">
      <c r="A72" s="18"/>
      <c r="B72" s="18"/>
      <c r="C72" s="18"/>
    </row>
    <row r="73" spans="1:3" x14ac:dyDescent="0.25">
      <c r="A73" s="18"/>
      <c r="B73" s="18"/>
      <c r="C73" s="18"/>
    </row>
    <row r="74" spans="1:3" x14ac:dyDescent="0.25">
      <c r="A74" s="18"/>
      <c r="B74" s="18"/>
      <c r="C74" s="18"/>
    </row>
    <row r="75" spans="1:3" x14ac:dyDescent="0.25">
      <c r="A75" s="18"/>
      <c r="B75" s="18"/>
      <c r="C75" s="18"/>
    </row>
    <row r="76" spans="1:3" x14ac:dyDescent="0.25">
      <c r="A76" s="18"/>
      <c r="B76" s="18"/>
      <c r="C76" s="18"/>
    </row>
    <row r="77" spans="1:3" x14ac:dyDescent="0.25">
      <c r="A77" s="18"/>
      <c r="B77" s="18"/>
      <c r="C77" s="18"/>
    </row>
    <row r="78" spans="1:3" x14ac:dyDescent="0.25">
      <c r="A78" s="18"/>
      <c r="B78" s="18"/>
      <c r="C78" s="18"/>
    </row>
    <row r="79" spans="1:3" x14ac:dyDescent="0.25">
      <c r="A79" s="18"/>
      <c r="B79" s="18"/>
      <c r="C79" s="18"/>
    </row>
    <row r="80" spans="1:3" x14ac:dyDescent="0.25">
      <c r="A80" s="18"/>
      <c r="B80" s="18"/>
      <c r="C80" s="18"/>
    </row>
  </sheetData>
  <sheetProtection sheet="1" formatCells="0" formatColumns="0" formatRows="0" insertColumns="0" insertRows="0" deleteColumns="0" deleteRows="0" autoFilter="0" pivotTables="0"/>
  <mergeCells count="80">
    <mergeCell ref="A79:C79"/>
    <mergeCell ref="A80:C80"/>
    <mergeCell ref="A73:C73"/>
    <mergeCell ref="A74:C74"/>
    <mergeCell ref="A75:C75"/>
    <mergeCell ref="A76:C76"/>
    <mergeCell ref="A77:C77"/>
    <mergeCell ref="A78:C78"/>
    <mergeCell ref="A72:C72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60:C60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48:C48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36:C36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A1:P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</mergeCells>
  <pageMargins left="0.19685039370078741" right="0.19685039370078741" top="0.74803149606299213" bottom="0.26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8"/>
  <sheetViews>
    <sheetView tabSelected="1" zoomScale="80" zoomScaleNormal="80" workbookViewId="0">
      <pane ySplit="3" topLeftCell="A4" activePane="bottomLeft" state="frozen"/>
      <selection pane="bottomLeft" activeCell="A2" sqref="A2:P2"/>
    </sheetView>
  </sheetViews>
  <sheetFormatPr baseColWidth="10" defaultRowHeight="15" x14ac:dyDescent="0.25"/>
  <cols>
    <col min="4" max="4" width="17.85546875" style="6" bestFit="1" customWidth="1"/>
    <col min="5" max="16" width="15" bestFit="1" customWidth="1"/>
  </cols>
  <sheetData>
    <row r="1" spans="1:16" x14ac:dyDescent="0.25">
      <c r="A1" s="19" t="s">
        <v>147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x14ac:dyDescent="0.25">
      <c r="A2" s="22" t="s">
        <v>149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x14ac:dyDescent="0.25">
      <c r="A3" s="12"/>
      <c r="B3" s="12"/>
      <c r="C3" s="12"/>
      <c r="D3" s="3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70</v>
      </c>
      <c r="J3" s="2" t="s">
        <v>6</v>
      </c>
      <c r="K3" s="2" t="s">
        <v>7</v>
      </c>
      <c r="L3" s="2" t="s">
        <v>71</v>
      </c>
      <c r="M3" s="2" t="s">
        <v>72</v>
      </c>
      <c r="N3" s="2" t="s">
        <v>10</v>
      </c>
      <c r="O3" s="2" t="s">
        <v>73</v>
      </c>
      <c r="P3" s="2" t="s">
        <v>74</v>
      </c>
    </row>
    <row r="4" spans="1:16" x14ac:dyDescent="0.25">
      <c r="A4" s="12" t="s">
        <v>13</v>
      </c>
      <c r="B4" s="12"/>
      <c r="C4" s="12"/>
      <c r="D4" s="7">
        <f>SUM(D5,D13,D23,D33,D43,D53,D57,D65,D69)</f>
        <v>883340689.09000003</v>
      </c>
      <c r="E4" s="7">
        <f t="shared" ref="E4:P4" si="0">SUM(E5,E13,E23,E33,E43,E53,E57,E65,E69)</f>
        <v>73611724.090833336</v>
      </c>
      <c r="F4" s="7">
        <f t="shared" si="0"/>
        <v>73611724.090833336</v>
      </c>
      <c r="G4" s="7">
        <f t="shared" si="0"/>
        <v>73611724.090833336</v>
      </c>
      <c r="H4" s="7">
        <f t="shared" si="0"/>
        <v>73611724.090833336</v>
      </c>
      <c r="I4" s="7">
        <f t="shared" si="0"/>
        <v>73611724.090833336</v>
      </c>
      <c r="J4" s="7">
        <f t="shared" si="0"/>
        <v>73611724.090833336</v>
      </c>
      <c r="K4" s="7">
        <f t="shared" si="0"/>
        <v>73611724.090833336</v>
      </c>
      <c r="L4" s="7">
        <f t="shared" si="0"/>
        <v>73611724.090833336</v>
      </c>
      <c r="M4" s="7">
        <f t="shared" si="0"/>
        <v>73611724.090833336</v>
      </c>
      <c r="N4" s="7">
        <f t="shared" si="0"/>
        <v>73611724.090833336</v>
      </c>
      <c r="O4" s="7">
        <f t="shared" si="0"/>
        <v>73611724.090833336</v>
      </c>
      <c r="P4" s="7">
        <f t="shared" si="0"/>
        <v>73611724.090833336</v>
      </c>
    </row>
    <row r="5" spans="1:16" x14ac:dyDescent="0.25">
      <c r="A5" s="13" t="s">
        <v>75</v>
      </c>
      <c r="B5" s="13"/>
      <c r="C5" s="13"/>
      <c r="D5" s="7">
        <f>SUM(D6:D12)</f>
        <v>316048043.77000004</v>
      </c>
      <c r="E5" s="7">
        <f t="shared" ref="E5:P5" si="1">SUM(E6:E12)</f>
        <v>26337336.980833333</v>
      </c>
      <c r="F5" s="7">
        <f t="shared" si="1"/>
        <v>26337336.980833333</v>
      </c>
      <c r="G5" s="7">
        <f t="shared" si="1"/>
        <v>26337336.980833333</v>
      </c>
      <c r="H5" s="7">
        <f t="shared" si="1"/>
        <v>26337336.980833333</v>
      </c>
      <c r="I5" s="7">
        <f t="shared" si="1"/>
        <v>26337336.980833333</v>
      </c>
      <c r="J5" s="7">
        <f t="shared" si="1"/>
        <v>26337336.980833333</v>
      </c>
      <c r="K5" s="7">
        <f t="shared" si="1"/>
        <v>26337336.980833333</v>
      </c>
      <c r="L5" s="7">
        <f t="shared" si="1"/>
        <v>26337336.980833333</v>
      </c>
      <c r="M5" s="7">
        <f t="shared" si="1"/>
        <v>26337336.980833333</v>
      </c>
      <c r="N5" s="7">
        <f t="shared" si="1"/>
        <v>26337336.980833333</v>
      </c>
      <c r="O5" s="7">
        <f t="shared" si="1"/>
        <v>26337336.980833333</v>
      </c>
      <c r="P5" s="7">
        <f t="shared" si="1"/>
        <v>26337336.980833333</v>
      </c>
    </row>
    <row r="6" spans="1:16" ht="29.25" customHeight="1" x14ac:dyDescent="0.25">
      <c r="A6" s="14" t="s">
        <v>76</v>
      </c>
      <c r="B6" s="14"/>
      <c r="C6" s="14"/>
      <c r="D6" s="4">
        <v>148388340.59999999</v>
      </c>
      <c r="E6" s="4">
        <f>+D6/12</f>
        <v>12365695.049999999</v>
      </c>
      <c r="F6" s="4">
        <f>+E6</f>
        <v>12365695.049999999</v>
      </c>
      <c r="G6" s="4">
        <f t="shared" ref="G6:P6" si="2">+F6</f>
        <v>12365695.049999999</v>
      </c>
      <c r="H6" s="4">
        <f t="shared" si="2"/>
        <v>12365695.049999999</v>
      </c>
      <c r="I6" s="4">
        <f t="shared" si="2"/>
        <v>12365695.049999999</v>
      </c>
      <c r="J6" s="4">
        <f t="shared" si="2"/>
        <v>12365695.049999999</v>
      </c>
      <c r="K6" s="4">
        <f t="shared" si="2"/>
        <v>12365695.049999999</v>
      </c>
      <c r="L6" s="4">
        <f t="shared" si="2"/>
        <v>12365695.049999999</v>
      </c>
      <c r="M6" s="4">
        <f t="shared" si="2"/>
        <v>12365695.049999999</v>
      </c>
      <c r="N6" s="4">
        <f t="shared" si="2"/>
        <v>12365695.049999999</v>
      </c>
      <c r="O6" s="4">
        <f t="shared" si="2"/>
        <v>12365695.049999999</v>
      </c>
      <c r="P6" s="4">
        <f t="shared" si="2"/>
        <v>12365695.049999999</v>
      </c>
    </row>
    <row r="7" spans="1:16" ht="30.75" customHeight="1" x14ac:dyDescent="0.25">
      <c r="A7" s="14" t="s">
        <v>77</v>
      </c>
      <c r="B7" s="14"/>
      <c r="C7" s="14"/>
      <c r="D7" s="5">
        <v>77307437.010000005</v>
      </c>
      <c r="E7" s="4">
        <f t="shared" ref="E7:E70" si="3">+D7/12</f>
        <v>6442286.4175000004</v>
      </c>
      <c r="F7" s="4">
        <f t="shared" ref="F7:P22" si="4">+E7</f>
        <v>6442286.4175000004</v>
      </c>
      <c r="G7" s="4">
        <f t="shared" si="4"/>
        <v>6442286.4175000004</v>
      </c>
      <c r="H7" s="4">
        <f t="shared" si="4"/>
        <v>6442286.4175000004</v>
      </c>
      <c r="I7" s="4">
        <f t="shared" si="4"/>
        <v>6442286.4175000004</v>
      </c>
      <c r="J7" s="4">
        <f t="shared" si="4"/>
        <v>6442286.4175000004</v>
      </c>
      <c r="K7" s="4">
        <f t="shared" si="4"/>
        <v>6442286.4175000004</v>
      </c>
      <c r="L7" s="4">
        <f t="shared" si="4"/>
        <v>6442286.4175000004</v>
      </c>
      <c r="M7" s="4">
        <f t="shared" si="4"/>
        <v>6442286.4175000004</v>
      </c>
      <c r="N7" s="4">
        <f t="shared" si="4"/>
        <v>6442286.4175000004</v>
      </c>
      <c r="O7" s="4">
        <f t="shared" si="4"/>
        <v>6442286.4175000004</v>
      </c>
      <c r="P7" s="4">
        <f t="shared" si="4"/>
        <v>6442286.4175000004</v>
      </c>
    </row>
    <row r="8" spans="1:16" ht="29.25" customHeight="1" x14ac:dyDescent="0.25">
      <c r="A8" s="14" t="s">
        <v>78</v>
      </c>
      <c r="B8" s="14"/>
      <c r="C8" s="14"/>
      <c r="D8" s="5">
        <v>20425871.91</v>
      </c>
      <c r="E8" s="4">
        <f t="shared" si="3"/>
        <v>1702155.9924999999</v>
      </c>
      <c r="F8" s="4">
        <f t="shared" si="4"/>
        <v>1702155.9924999999</v>
      </c>
      <c r="G8" s="4">
        <f t="shared" si="4"/>
        <v>1702155.9924999999</v>
      </c>
      <c r="H8" s="4">
        <f t="shared" si="4"/>
        <v>1702155.9924999999</v>
      </c>
      <c r="I8" s="4">
        <f t="shared" si="4"/>
        <v>1702155.9924999999</v>
      </c>
      <c r="J8" s="4">
        <f t="shared" si="4"/>
        <v>1702155.9924999999</v>
      </c>
      <c r="K8" s="4">
        <f t="shared" si="4"/>
        <v>1702155.9924999999</v>
      </c>
      <c r="L8" s="4">
        <f t="shared" si="4"/>
        <v>1702155.9924999999</v>
      </c>
      <c r="M8" s="4">
        <f t="shared" si="4"/>
        <v>1702155.9924999999</v>
      </c>
      <c r="N8" s="4">
        <f t="shared" si="4"/>
        <v>1702155.9924999999</v>
      </c>
      <c r="O8" s="4">
        <f t="shared" si="4"/>
        <v>1702155.9924999999</v>
      </c>
      <c r="P8" s="4">
        <f t="shared" si="4"/>
        <v>1702155.9924999999</v>
      </c>
    </row>
    <row r="9" spans="1:16" x14ac:dyDescent="0.25">
      <c r="A9" s="14" t="s">
        <v>79</v>
      </c>
      <c r="B9" s="14"/>
      <c r="C9" s="14"/>
      <c r="D9" s="5">
        <v>172602.61</v>
      </c>
      <c r="E9" s="4">
        <f t="shared" si="3"/>
        <v>14383.550833333333</v>
      </c>
      <c r="F9" s="4">
        <f t="shared" si="4"/>
        <v>14383.550833333333</v>
      </c>
      <c r="G9" s="4">
        <f t="shared" si="4"/>
        <v>14383.550833333333</v>
      </c>
      <c r="H9" s="4">
        <f t="shared" si="4"/>
        <v>14383.550833333333</v>
      </c>
      <c r="I9" s="4">
        <f t="shared" si="4"/>
        <v>14383.550833333333</v>
      </c>
      <c r="J9" s="4">
        <f t="shared" si="4"/>
        <v>14383.550833333333</v>
      </c>
      <c r="K9" s="4">
        <f t="shared" si="4"/>
        <v>14383.550833333333</v>
      </c>
      <c r="L9" s="4">
        <f t="shared" si="4"/>
        <v>14383.550833333333</v>
      </c>
      <c r="M9" s="4">
        <f t="shared" si="4"/>
        <v>14383.550833333333</v>
      </c>
      <c r="N9" s="4">
        <f t="shared" si="4"/>
        <v>14383.550833333333</v>
      </c>
      <c r="O9" s="4">
        <f t="shared" si="4"/>
        <v>14383.550833333333</v>
      </c>
      <c r="P9" s="4">
        <f t="shared" si="4"/>
        <v>14383.550833333333</v>
      </c>
    </row>
    <row r="10" spans="1:16" ht="29.25" customHeight="1" x14ac:dyDescent="0.25">
      <c r="A10" s="14" t="s">
        <v>80</v>
      </c>
      <c r="B10" s="14"/>
      <c r="C10" s="14"/>
      <c r="D10" s="5">
        <v>69753791.640000001</v>
      </c>
      <c r="E10" s="4">
        <f t="shared" si="3"/>
        <v>5812815.9699999997</v>
      </c>
      <c r="F10" s="4">
        <f t="shared" si="4"/>
        <v>5812815.9699999997</v>
      </c>
      <c r="G10" s="4">
        <f t="shared" si="4"/>
        <v>5812815.9699999997</v>
      </c>
      <c r="H10" s="4">
        <f t="shared" si="4"/>
        <v>5812815.9699999997</v>
      </c>
      <c r="I10" s="4">
        <f t="shared" si="4"/>
        <v>5812815.9699999997</v>
      </c>
      <c r="J10" s="4">
        <f t="shared" si="4"/>
        <v>5812815.9699999997</v>
      </c>
      <c r="K10" s="4">
        <f t="shared" si="4"/>
        <v>5812815.9699999997</v>
      </c>
      <c r="L10" s="4">
        <f t="shared" si="4"/>
        <v>5812815.9699999997</v>
      </c>
      <c r="M10" s="4">
        <f t="shared" si="4"/>
        <v>5812815.9699999997</v>
      </c>
      <c r="N10" s="4">
        <f t="shared" si="4"/>
        <v>5812815.9699999997</v>
      </c>
      <c r="O10" s="4">
        <f t="shared" si="4"/>
        <v>5812815.9699999997</v>
      </c>
      <c r="P10" s="4">
        <f t="shared" si="4"/>
        <v>5812815.9699999997</v>
      </c>
    </row>
    <row r="11" spans="1:16" x14ac:dyDescent="0.25">
      <c r="A11" s="14" t="s">
        <v>81</v>
      </c>
      <c r="B11" s="14"/>
      <c r="C11" s="14"/>
      <c r="D11" s="5"/>
      <c r="E11" s="4">
        <f t="shared" si="3"/>
        <v>0</v>
      </c>
      <c r="F11" s="4">
        <f t="shared" si="4"/>
        <v>0</v>
      </c>
      <c r="G11" s="4">
        <f t="shared" si="4"/>
        <v>0</v>
      </c>
      <c r="H11" s="4">
        <f t="shared" si="4"/>
        <v>0</v>
      </c>
      <c r="I11" s="4">
        <f t="shared" si="4"/>
        <v>0</v>
      </c>
      <c r="J11" s="4">
        <f t="shared" si="4"/>
        <v>0</v>
      </c>
      <c r="K11" s="4">
        <f t="shared" si="4"/>
        <v>0</v>
      </c>
      <c r="L11" s="4">
        <f t="shared" si="4"/>
        <v>0</v>
      </c>
      <c r="M11" s="4">
        <f t="shared" si="4"/>
        <v>0</v>
      </c>
      <c r="N11" s="4">
        <f t="shared" si="4"/>
        <v>0</v>
      </c>
      <c r="O11" s="4">
        <f t="shared" si="4"/>
        <v>0</v>
      </c>
      <c r="P11" s="4">
        <f t="shared" si="4"/>
        <v>0</v>
      </c>
    </row>
    <row r="12" spans="1:16" ht="29.25" customHeight="1" x14ac:dyDescent="0.25">
      <c r="A12" s="14" t="s">
        <v>82</v>
      </c>
      <c r="B12" s="14"/>
      <c r="C12" s="14"/>
      <c r="D12" s="5"/>
      <c r="E12" s="4">
        <f t="shared" si="3"/>
        <v>0</v>
      </c>
      <c r="F12" s="4">
        <f t="shared" si="4"/>
        <v>0</v>
      </c>
      <c r="G12" s="4">
        <f t="shared" si="4"/>
        <v>0</v>
      </c>
      <c r="H12" s="4">
        <f t="shared" si="4"/>
        <v>0</v>
      </c>
      <c r="I12" s="4">
        <f t="shared" si="4"/>
        <v>0</v>
      </c>
      <c r="J12" s="4">
        <f t="shared" si="4"/>
        <v>0</v>
      </c>
      <c r="K12" s="4">
        <f t="shared" si="4"/>
        <v>0</v>
      </c>
      <c r="L12" s="4">
        <f t="shared" si="4"/>
        <v>0</v>
      </c>
      <c r="M12" s="4">
        <f t="shared" si="4"/>
        <v>0</v>
      </c>
      <c r="N12" s="4">
        <f t="shared" si="4"/>
        <v>0</v>
      </c>
      <c r="O12" s="4">
        <f t="shared" si="4"/>
        <v>0</v>
      </c>
      <c r="P12" s="4">
        <f t="shared" si="4"/>
        <v>0</v>
      </c>
    </row>
    <row r="13" spans="1:16" s="9" customFormat="1" x14ac:dyDescent="0.25">
      <c r="A13" s="13" t="s">
        <v>83</v>
      </c>
      <c r="B13" s="13"/>
      <c r="C13" s="13"/>
      <c r="D13" s="8">
        <f>SUM(D14:D22)</f>
        <v>87939650.289999992</v>
      </c>
      <c r="E13" s="7">
        <f t="shared" si="3"/>
        <v>7328304.1908333329</v>
      </c>
      <c r="F13" s="7">
        <f t="shared" si="4"/>
        <v>7328304.1908333329</v>
      </c>
      <c r="G13" s="7">
        <f t="shared" si="4"/>
        <v>7328304.1908333329</v>
      </c>
      <c r="H13" s="7">
        <f t="shared" si="4"/>
        <v>7328304.1908333329</v>
      </c>
      <c r="I13" s="7">
        <f t="shared" si="4"/>
        <v>7328304.1908333329</v>
      </c>
      <c r="J13" s="7">
        <f t="shared" si="4"/>
        <v>7328304.1908333329</v>
      </c>
      <c r="K13" s="7">
        <f t="shared" si="4"/>
        <v>7328304.1908333329</v>
      </c>
      <c r="L13" s="7">
        <f t="shared" si="4"/>
        <v>7328304.1908333329</v>
      </c>
      <c r="M13" s="7">
        <f t="shared" si="4"/>
        <v>7328304.1908333329</v>
      </c>
      <c r="N13" s="7">
        <f t="shared" si="4"/>
        <v>7328304.1908333329</v>
      </c>
      <c r="O13" s="7">
        <f t="shared" si="4"/>
        <v>7328304.1908333329</v>
      </c>
      <c r="P13" s="7">
        <f t="shared" si="4"/>
        <v>7328304.1908333329</v>
      </c>
    </row>
    <row r="14" spans="1:16" ht="45.75" customHeight="1" x14ac:dyDescent="0.25">
      <c r="A14" s="14" t="s">
        <v>148</v>
      </c>
      <c r="B14" s="14"/>
      <c r="C14" s="14"/>
      <c r="D14" s="5">
        <v>15354641.93</v>
      </c>
      <c r="E14" s="4">
        <f t="shared" si="3"/>
        <v>1279553.4941666666</v>
      </c>
      <c r="F14" s="4">
        <f t="shared" si="4"/>
        <v>1279553.4941666666</v>
      </c>
      <c r="G14" s="4">
        <f t="shared" si="4"/>
        <v>1279553.4941666666</v>
      </c>
      <c r="H14" s="4">
        <f t="shared" si="4"/>
        <v>1279553.4941666666</v>
      </c>
      <c r="I14" s="4">
        <f t="shared" si="4"/>
        <v>1279553.4941666666</v>
      </c>
      <c r="J14" s="4">
        <f t="shared" si="4"/>
        <v>1279553.4941666666</v>
      </c>
      <c r="K14" s="4">
        <f t="shared" si="4"/>
        <v>1279553.4941666666</v>
      </c>
      <c r="L14" s="4">
        <f t="shared" si="4"/>
        <v>1279553.4941666666</v>
      </c>
      <c r="M14" s="4">
        <f t="shared" si="4"/>
        <v>1279553.4941666666</v>
      </c>
      <c r="N14" s="4">
        <f t="shared" si="4"/>
        <v>1279553.4941666666</v>
      </c>
      <c r="O14" s="4">
        <f t="shared" si="4"/>
        <v>1279553.4941666666</v>
      </c>
      <c r="P14" s="4">
        <f t="shared" si="4"/>
        <v>1279553.4941666666</v>
      </c>
    </row>
    <row r="15" spans="1:16" x14ac:dyDescent="0.25">
      <c r="A15" s="11" t="s">
        <v>84</v>
      </c>
      <c r="B15" s="11"/>
      <c r="C15" s="11"/>
      <c r="D15" s="5">
        <v>4384771.8899999997</v>
      </c>
      <c r="E15" s="4">
        <f t="shared" si="3"/>
        <v>365397.65749999997</v>
      </c>
      <c r="F15" s="4">
        <f t="shared" si="4"/>
        <v>365397.65749999997</v>
      </c>
      <c r="G15" s="4">
        <f t="shared" si="4"/>
        <v>365397.65749999997</v>
      </c>
      <c r="H15" s="4">
        <f t="shared" si="4"/>
        <v>365397.65749999997</v>
      </c>
      <c r="I15" s="4">
        <f t="shared" si="4"/>
        <v>365397.65749999997</v>
      </c>
      <c r="J15" s="4">
        <f t="shared" si="4"/>
        <v>365397.65749999997</v>
      </c>
      <c r="K15" s="4">
        <f t="shared" si="4"/>
        <v>365397.65749999997</v>
      </c>
      <c r="L15" s="4">
        <f t="shared" si="4"/>
        <v>365397.65749999997</v>
      </c>
      <c r="M15" s="4">
        <f t="shared" si="4"/>
        <v>365397.65749999997</v>
      </c>
      <c r="N15" s="4">
        <f t="shared" si="4"/>
        <v>365397.65749999997</v>
      </c>
      <c r="O15" s="4">
        <f t="shared" si="4"/>
        <v>365397.65749999997</v>
      </c>
      <c r="P15" s="4">
        <f t="shared" si="4"/>
        <v>365397.65749999997</v>
      </c>
    </row>
    <row r="16" spans="1:16" ht="30.75" customHeight="1" x14ac:dyDescent="0.25">
      <c r="A16" s="14" t="s">
        <v>85</v>
      </c>
      <c r="B16" s="14"/>
      <c r="C16" s="14"/>
      <c r="D16" s="5"/>
      <c r="E16" s="4">
        <f t="shared" si="3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si="4"/>
        <v>0</v>
      </c>
      <c r="P16" s="4">
        <f t="shared" si="4"/>
        <v>0</v>
      </c>
    </row>
    <row r="17" spans="1:16" ht="31.5" customHeight="1" x14ac:dyDescent="0.25">
      <c r="A17" s="14" t="s">
        <v>86</v>
      </c>
      <c r="B17" s="14"/>
      <c r="C17" s="14"/>
      <c r="D17" s="5">
        <v>11131119.119999999</v>
      </c>
      <c r="E17" s="4">
        <f t="shared" si="3"/>
        <v>927593.25999999989</v>
      </c>
      <c r="F17" s="4">
        <f t="shared" si="4"/>
        <v>927593.25999999989</v>
      </c>
      <c r="G17" s="4">
        <f t="shared" si="4"/>
        <v>927593.25999999989</v>
      </c>
      <c r="H17" s="4">
        <f t="shared" si="4"/>
        <v>927593.25999999989</v>
      </c>
      <c r="I17" s="4">
        <f t="shared" si="4"/>
        <v>927593.25999999989</v>
      </c>
      <c r="J17" s="4">
        <f t="shared" si="4"/>
        <v>927593.25999999989</v>
      </c>
      <c r="K17" s="4">
        <f t="shared" si="4"/>
        <v>927593.25999999989</v>
      </c>
      <c r="L17" s="4">
        <f t="shared" si="4"/>
        <v>927593.25999999989</v>
      </c>
      <c r="M17" s="4">
        <f t="shared" si="4"/>
        <v>927593.25999999989</v>
      </c>
      <c r="N17" s="4">
        <f t="shared" si="4"/>
        <v>927593.25999999989</v>
      </c>
      <c r="O17" s="4">
        <f t="shared" si="4"/>
        <v>927593.25999999989</v>
      </c>
      <c r="P17" s="4">
        <f t="shared" si="4"/>
        <v>927593.25999999989</v>
      </c>
    </row>
    <row r="18" spans="1:16" ht="30" customHeight="1" x14ac:dyDescent="0.25">
      <c r="A18" s="14" t="s">
        <v>87</v>
      </c>
      <c r="B18" s="14"/>
      <c r="C18" s="14"/>
      <c r="D18" s="5"/>
      <c r="E18" s="4">
        <f t="shared" si="3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4"/>
        <v>0</v>
      </c>
      <c r="P18" s="4">
        <f t="shared" si="4"/>
        <v>0</v>
      </c>
    </row>
    <row r="19" spans="1:16" ht="29.25" customHeight="1" x14ac:dyDescent="0.25">
      <c r="A19" s="14" t="s">
        <v>88</v>
      </c>
      <c r="B19" s="14"/>
      <c r="C19" s="14"/>
      <c r="D19" s="4">
        <v>41005802</v>
      </c>
      <c r="E19" s="4">
        <f t="shared" si="3"/>
        <v>3417150.1666666665</v>
      </c>
      <c r="F19" s="4">
        <f t="shared" si="4"/>
        <v>3417150.1666666665</v>
      </c>
      <c r="G19" s="4">
        <f t="shared" si="4"/>
        <v>3417150.1666666665</v>
      </c>
      <c r="H19" s="4">
        <f t="shared" si="4"/>
        <v>3417150.1666666665</v>
      </c>
      <c r="I19" s="4">
        <f t="shared" si="4"/>
        <v>3417150.1666666665</v>
      </c>
      <c r="J19" s="4">
        <f t="shared" si="4"/>
        <v>3417150.1666666665</v>
      </c>
      <c r="K19" s="4">
        <f t="shared" si="4"/>
        <v>3417150.1666666665</v>
      </c>
      <c r="L19" s="4">
        <f t="shared" si="4"/>
        <v>3417150.1666666665</v>
      </c>
      <c r="M19" s="4">
        <f t="shared" si="4"/>
        <v>3417150.1666666665</v>
      </c>
      <c r="N19" s="4">
        <f t="shared" si="4"/>
        <v>3417150.1666666665</v>
      </c>
      <c r="O19" s="4">
        <f t="shared" si="4"/>
        <v>3417150.1666666665</v>
      </c>
      <c r="P19" s="4">
        <f t="shared" si="4"/>
        <v>3417150.1666666665</v>
      </c>
    </row>
    <row r="20" spans="1:16" ht="29.25" customHeight="1" x14ac:dyDescent="0.25">
      <c r="A20" s="14" t="s">
        <v>89</v>
      </c>
      <c r="B20" s="14"/>
      <c r="C20" s="14"/>
      <c r="D20" s="4">
        <v>14683254.52</v>
      </c>
      <c r="E20" s="4">
        <f t="shared" si="3"/>
        <v>1223604.5433333332</v>
      </c>
      <c r="F20" s="4">
        <f t="shared" si="4"/>
        <v>1223604.5433333332</v>
      </c>
      <c r="G20" s="4">
        <f t="shared" si="4"/>
        <v>1223604.5433333332</v>
      </c>
      <c r="H20" s="4">
        <f t="shared" si="4"/>
        <v>1223604.5433333332</v>
      </c>
      <c r="I20" s="4">
        <f t="shared" si="4"/>
        <v>1223604.5433333332</v>
      </c>
      <c r="J20" s="4">
        <f t="shared" si="4"/>
        <v>1223604.5433333332</v>
      </c>
      <c r="K20" s="4">
        <f t="shared" si="4"/>
        <v>1223604.5433333332</v>
      </c>
      <c r="L20" s="4">
        <f t="shared" si="4"/>
        <v>1223604.5433333332</v>
      </c>
      <c r="M20" s="4">
        <f t="shared" si="4"/>
        <v>1223604.5433333332</v>
      </c>
      <c r="N20" s="4">
        <f t="shared" si="4"/>
        <v>1223604.5433333332</v>
      </c>
      <c r="O20" s="4">
        <f t="shared" si="4"/>
        <v>1223604.5433333332</v>
      </c>
      <c r="P20" s="4">
        <f t="shared" si="4"/>
        <v>1223604.5433333332</v>
      </c>
    </row>
    <row r="21" spans="1:16" ht="31.5" customHeight="1" x14ac:dyDescent="0.25">
      <c r="A21" s="14" t="s">
        <v>90</v>
      </c>
      <c r="B21" s="14"/>
      <c r="C21" s="14"/>
      <c r="D21" s="4"/>
      <c r="E21" s="4">
        <f t="shared" si="3"/>
        <v>0</v>
      </c>
      <c r="F21" s="4">
        <f t="shared" si="4"/>
        <v>0</v>
      </c>
      <c r="G21" s="4">
        <f t="shared" si="4"/>
        <v>0</v>
      </c>
      <c r="H21" s="4">
        <f t="shared" si="4"/>
        <v>0</v>
      </c>
      <c r="I21" s="4">
        <f t="shared" si="4"/>
        <v>0</v>
      </c>
      <c r="J21" s="4">
        <f t="shared" si="4"/>
        <v>0</v>
      </c>
      <c r="K21" s="4">
        <f t="shared" si="4"/>
        <v>0</v>
      </c>
      <c r="L21" s="4">
        <f t="shared" si="4"/>
        <v>0</v>
      </c>
      <c r="M21" s="4">
        <f t="shared" si="4"/>
        <v>0</v>
      </c>
      <c r="N21" s="4">
        <f t="shared" si="4"/>
        <v>0</v>
      </c>
      <c r="O21" s="4">
        <f t="shared" si="4"/>
        <v>0</v>
      </c>
      <c r="P21" s="4">
        <f t="shared" si="4"/>
        <v>0</v>
      </c>
    </row>
    <row r="22" spans="1:16" ht="30.75" customHeight="1" x14ac:dyDescent="0.25">
      <c r="A22" s="14" t="s">
        <v>91</v>
      </c>
      <c r="B22" s="14"/>
      <c r="C22" s="14"/>
      <c r="D22" s="4">
        <v>1380060.83</v>
      </c>
      <c r="E22" s="4">
        <f t="shared" si="3"/>
        <v>115005.06916666667</v>
      </c>
      <c r="F22" s="4">
        <f t="shared" si="4"/>
        <v>115005.06916666667</v>
      </c>
      <c r="G22" s="4">
        <f t="shared" si="4"/>
        <v>115005.06916666667</v>
      </c>
      <c r="H22" s="4">
        <f t="shared" si="4"/>
        <v>115005.06916666667</v>
      </c>
      <c r="I22" s="4">
        <f t="shared" si="4"/>
        <v>115005.06916666667</v>
      </c>
      <c r="J22" s="4">
        <f t="shared" si="4"/>
        <v>115005.06916666667</v>
      </c>
      <c r="K22" s="4">
        <f t="shared" si="4"/>
        <v>115005.06916666667</v>
      </c>
      <c r="L22" s="4">
        <f t="shared" si="4"/>
        <v>115005.06916666667</v>
      </c>
      <c r="M22" s="4">
        <f t="shared" si="4"/>
        <v>115005.06916666667</v>
      </c>
      <c r="N22" s="4">
        <f t="shared" si="4"/>
        <v>115005.06916666667</v>
      </c>
      <c r="O22" s="4">
        <f t="shared" si="4"/>
        <v>115005.06916666667</v>
      </c>
      <c r="P22" s="4">
        <f t="shared" si="4"/>
        <v>115005.06916666667</v>
      </c>
    </row>
    <row r="23" spans="1:16" s="9" customFormat="1" x14ac:dyDescent="0.25">
      <c r="A23" s="16" t="s">
        <v>92</v>
      </c>
      <c r="B23" s="16"/>
      <c r="C23" s="16"/>
      <c r="D23" s="7">
        <f>SUM(D24:D32)</f>
        <v>353359639.13000005</v>
      </c>
      <c r="E23" s="7">
        <f t="shared" si="3"/>
        <v>29446636.59416667</v>
      </c>
      <c r="F23" s="7">
        <f t="shared" ref="F23:P38" si="5">+E23</f>
        <v>29446636.59416667</v>
      </c>
      <c r="G23" s="7">
        <f t="shared" si="5"/>
        <v>29446636.59416667</v>
      </c>
      <c r="H23" s="7">
        <f t="shared" si="5"/>
        <v>29446636.59416667</v>
      </c>
      <c r="I23" s="7">
        <f t="shared" si="5"/>
        <v>29446636.59416667</v>
      </c>
      <c r="J23" s="7">
        <f t="shared" si="5"/>
        <v>29446636.59416667</v>
      </c>
      <c r="K23" s="7">
        <f t="shared" si="5"/>
        <v>29446636.59416667</v>
      </c>
      <c r="L23" s="7">
        <f t="shared" si="5"/>
        <v>29446636.59416667</v>
      </c>
      <c r="M23" s="7">
        <f t="shared" si="5"/>
        <v>29446636.59416667</v>
      </c>
      <c r="N23" s="7">
        <f t="shared" si="5"/>
        <v>29446636.59416667</v>
      </c>
      <c r="O23" s="7">
        <f t="shared" si="5"/>
        <v>29446636.59416667</v>
      </c>
      <c r="P23" s="7">
        <f t="shared" si="5"/>
        <v>29446636.59416667</v>
      </c>
    </row>
    <row r="24" spans="1:16" x14ac:dyDescent="0.25">
      <c r="A24" s="11" t="s">
        <v>93</v>
      </c>
      <c r="B24" s="11"/>
      <c r="C24" s="11"/>
      <c r="D24" s="4">
        <v>88997769.450000003</v>
      </c>
      <c r="E24" s="4">
        <f t="shared" si="3"/>
        <v>7416480.7875000006</v>
      </c>
      <c r="F24" s="4">
        <f t="shared" si="5"/>
        <v>7416480.7875000006</v>
      </c>
      <c r="G24" s="4">
        <f t="shared" si="5"/>
        <v>7416480.7875000006</v>
      </c>
      <c r="H24" s="4">
        <f t="shared" si="5"/>
        <v>7416480.7875000006</v>
      </c>
      <c r="I24" s="4">
        <f t="shared" si="5"/>
        <v>7416480.7875000006</v>
      </c>
      <c r="J24" s="4">
        <f t="shared" si="5"/>
        <v>7416480.7875000006</v>
      </c>
      <c r="K24" s="4">
        <f t="shared" si="5"/>
        <v>7416480.7875000006</v>
      </c>
      <c r="L24" s="4">
        <f t="shared" si="5"/>
        <v>7416480.7875000006</v>
      </c>
      <c r="M24" s="4">
        <f t="shared" si="5"/>
        <v>7416480.7875000006</v>
      </c>
      <c r="N24" s="4">
        <f t="shared" si="5"/>
        <v>7416480.7875000006</v>
      </c>
      <c r="O24" s="4">
        <f t="shared" si="5"/>
        <v>7416480.7875000006</v>
      </c>
      <c r="P24" s="4">
        <f t="shared" si="5"/>
        <v>7416480.7875000006</v>
      </c>
    </row>
    <row r="25" spans="1:16" x14ac:dyDescent="0.25">
      <c r="A25" s="11" t="s">
        <v>94</v>
      </c>
      <c r="B25" s="11"/>
      <c r="C25" s="11"/>
      <c r="D25" s="4">
        <v>53506471.509999998</v>
      </c>
      <c r="E25" s="4">
        <f t="shared" si="3"/>
        <v>4458872.6258333335</v>
      </c>
      <c r="F25" s="4">
        <f t="shared" si="5"/>
        <v>4458872.6258333335</v>
      </c>
      <c r="G25" s="4">
        <f t="shared" si="5"/>
        <v>4458872.6258333335</v>
      </c>
      <c r="H25" s="4">
        <f t="shared" si="5"/>
        <v>4458872.6258333335</v>
      </c>
      <c r="I25" s="4">
        <f t="shared" si="5"/>
        <v>4458872.6258333335</v>
      </c>
      <c r="J25" s="4">
        <f t="shared" si="5"/>
        <v>4458872.6258333335</v>
      </c>
      <c r="K25" s="4">
        <f t="shared" si="5"/>
        <v>4458872.6258333335</v>
      </c>
      <c r="L25" s="4">
        <f t="shared" si="5"/>
        <v>4458872.6258333335</v>
      </c>
      <c r="M25" s="4">
        <f t="shared" si="5"/>
        <v>4458872.6258333335</v>
      </c>
      <c r="N25" s="4">
        <f t="shared" si="5"/>
        <v>4458872.6258333335</v>
      </c>
      <c r="O25" s="4">
        <f t="shared" si="5"/>
        <v>4458872.6258333335</v>
      </c>
      <c r="P25" s="4">
        <f t="shared" si="5"/>
        <v>4458872.6258333335</v>
      </c>
    </row>
    <row r="26" spans="1:16" ht="44.25" customHeight="1" x14ac:dyDescent="0.25">
      <c r="A26" s="14" t="s">
        <v>95</v>
      </c>
      <c r="B26" s="14"/>
      <c r="C26" s="14"/>
      <c r="D26" s="4">
        <v>7033798.9900000002</v>
      </c>
      <c r="E26" s="4">
        <f t="shared" si="3"/>
        <v>586149.91583333339</v>
      </c>
      <c r="F26" s="4">
        <f t="shared" si="5"/>
        <v>586149.91583333339</v>
      </c>
      <c r="G26" s="4">
        <f t="shared" si="5"/>
        <v>586149.91583333339</v>
      </c>
      <c r="H26" s="4">
        <f t="shared" si="5"/>
        <v>586149.91583333339</v>
      </c>
      <c r="I26" s="4">
        <f t="shared" si="5"/>
        <v>586149.91583333339</v>
      </c>
      <c r="J26" s="4">
        <f t="shared" si="5"/>
        <v>586149.91583333339</v>
      </c>
      <c r="K26" s="4">
        <f t="shared" si="5"/>
        <v>586149.91583333339</v>
      </c>
      <c r="L26" s="4">
        <f t="shared" si="5"/>
        <v>586149.91583333339</v>
      </c>
      <c r="M26" s="4">
        <f t="shared" si="5"/>
        <v>586149.91583333339</v>
      </c>
      <c r="N26" s="4">
        <f t="shared" si="5"/>
        <v>586149.91583333339</v>
      </c>
      <c r="O26" s="4">
        <f t="shared" si="5"/>
        <v>586149.91583333339</v>
      </c>
      <c r="P26" s="4">
        <f t="shared" si="5"/>
        <v>586149.91583333339</v>
      </c>
    </row>
    <row r="27" spans="1:16" ht="30" customHeight="1" x14ac:dyDescent="0.25">
      <c r="A27" s="14" t="s">
        <v>96</v>
      </c>
      <c r="B27" s="14"/>
      <c r="C27" s="14"/>
      <c r="D27" s="4">
        <v>11339813.039999999</v>
      </c>
      <c r="E27" s="4">
        <f t="shared" si="3"/>
        <v>944984.41999999993</v>
      </c>
      <c r="F27" s="4">
        <f t="shared" si="5"/>
        <v>944984.41999999993</v>
      </c>
      <c r="G27" s="4">
        <f t="shared" si="5"/>
        <v>944984.41999999993</v>
      </c>
      <c r="H27" s="4">
        <f t="shared" si="5"/>
        <v>944984.41999999993</v>
      </c>
      <c r="I27" s="4">
        <f t="shared" si="5"/>
        <v>944984.41999999993</v>
      </c>
      <c r="J27" s="4">
        <f t="shared" si="5"/>
        <v>944984.41999999993</v>
      </c>
      <c r="K27" s="4">
        <f t="shared" si="5"/>
        <v>944984.41999999993</v>
      </c>
      <c r="L27" s="4">
        <f t="shared" si="5"/>
        <v>944984.41999999993</v>
      </c>
      <c r="M27" s="4">
        <f t="shared" si="5"/>
        <v>944984.41999999993</v>
      </c>
      <c r="N27" s="4">
        <f t="shared" si="5"/>
        <v>944984.41999999993</v>
      </c>
      <c r="O27" s="4">
        <f t="shared" si="5"/>
        <v>944984.41999999993</v>
      </c>
      <c r="P27" s="4">
        <f t="shared" si="5"/>
        <v>944984.41999999993</v>
      </c>
    </row>
    <row r="28" spans="1:16" ht="44.25" customHeight="1" x14ac:dyDescent="0.25">
      <c r="A28" s="14" t="s">
        <v>101</v>
      </c>
      <c r="B28" s="14"/>
      <c r="C28" s="14"/>
      <c r="D28" s="4">
        <v>123127599.18000001</v>
      </c>
      <c r="E28" s="4">
        <f t="shared" si="3"/>
        <v>10260633.265000001</v>
      </c>
      <c r="F28" s="4">
        <f t="shared" si="5"/>
        <v>10260633.265000001</v>
      </c>
      <c r="G28" s="4">
        <f t="shared" si="5"/>
        <v>10260633.265000001</v>
      </c>
      <c r="H28" s="4">
        <f t="shared" si="5"/>
        <v>10260633.265000001</v>
      </c>
      <c r="I28" s="4">
        <f t="shared" si="5"/>
        <v>10260633.265000001</v>
      </c>
      <c r="J28" s="4">
        <f t="shared" si="5"/>
        <v>10260633.265000001</v>
      </c>
      <c r="K28" s="4">
        <f t="shared" si="5"/>
        <v>10260633.265000001</v>
      </c>
      <c r="L28" s="4">
        <f t="shared" si="5"/>
        <v>10260633.265000001</v>
      </c>
      <c r="M28" s="4">
        <f t="shared" si="5"/>
        <v>10260633.265000001</v>
      </c>
      <c r="N28" s="4">
        <f t="shared" si="5"/>
        <v>10260633.265000001</v>
      </c>
      <c r="O28" s="4">
        <f t="shared" si="5"/>
        <v>10260633.265000001</v>
      </c>
      <c r="P28" s="4">
        <f t="shared" si="5"/>
        <v>10260633.265000001</v>
      </c>
    </row>
    <row r="29" spans="1:16" x14ac:dyDescent="0.25">
      <c r="A29" s="11" t="s">
        <v>97</v>
      </c>
      <c r="B29" s="11"/>
      <c r="C29" s="11"/>
      <c r="D29" s="4">
        <v>6695345.1399999997</v>
      </c>
      <c r="E29" s="4">
        <f t="shared" si="3"/>
        <v>557945.42833333334</v>
      </c>
      <c r="F29" s="4">
        <f t="shared" si="5"/>
        <v>557945.42833333334</v>
      </c>
      <c r="G29" s="4">
        <f t="shared" si="5"/>
        <v>557945.42833333334</v>
      </c>
      <c r="H29" s="4">
        <f t="shared" si="5"/>
        <v>557945.42833333334</v>
      </c>
      <c r="I29" s="4">
        <f t="shared" si="5"/>
        <v>557945.42833333334</v>
      </c>
      <c r="J29" s="4">
        <f t="shared" si="5"/>
        <v>557945.42833333334</v>
      </c>
      <c r="K29" s="4">
        <f t="shared" si="5"/>
        <v>557945.42833333334</v>
      </c>
      <c r="L29" s="4">
        <f t="shared" si="5"/>
        <v>557945.42833333334</v>
      </c>
      <c r="M29" s="4">
        <f t="shared" si="5"/>
        <v>557945.42833333334</v>
      </c>
      <c r="N29" s="4">
        <f t="shared" si="5"/>
        <v>557945.42833333334</v>
      </c>
      <c r="O29" s="4">
        <f t="shared" si="5"/>
        <v>557945.42833333334</v>
      </c>
      <c r="P29" s="4">
        <f t="shared" si="5"/>
        <v>557945.42833333334</v>
      </c>
    </row>
    <row r="30" spans="1:16" x14ac:dyDescent="0.25">
      <c r="A30" s="11" t="s">
        <v>98</v>
      </c>
      <c r="B30" s="11"/>
      <c r="C30" s="11"/>
      <c r="D30" s="4">
        <v>691595.82</v>
      </c>
      <c r="E30" s="4">
        <f t="shared" si="3"/>
        <v>57632.984999999993</v>
      </c>
      <c r="F30" s="4">
        <f t="shared" si="5"/>
        <v>57632.984999999993</v>
      </c>
      <c r="G30" s="4">
        <f t="shared" si="5"/>
        <v>57632.984999999993</v>
      </c>
      <c r="H30" s="4">
        <f t="shared" si="5"/>
        <v>57632.984999999993</v>
      </c>
      <c r="I30" s="4">
        <f t="shared" si="5"/>
        <v>57632.984999999993</v>
      </c>
      <c r="J30" s="4">
        <f t="shared" si="5"/>
        <v>57632.984999999993</v>
      </c>
      <c r="K30" s="4">
        <f t="shared" si="5"/>
        <v>57632.984999999993</v>
      </c>
      <c r="L30" s="4">
        <f t="shared" si="5"/>
        <v>57632.984999999993</v>
      </c>
      <c r="M30" s="4">
        <f t="shared" si="5"/>
        <v>57632.984999999993</v>
      </c>
      <c r="N30" s="4">
        <f t="shared" si="5"/>
        <v>57632.984999999993</v>
      </c>
      <c r="O30" s="4">
        <f t="shared" si="5"/>
        <v>57632.984999999993</v>
      </c>
      <c r="P30" s="4">
        <f t="shared" si="5"/>
        <v>57632.984999999993</v>
      </c>
    </row>
    <row r="31" spans="1:16" x14ac:dyDescent="0.25">
      <c r="A31" s="11" t="s">
        <v>99</v>
      </c>
      <c r="B31" s="11"/>
      <c r="C31" s="11"/>
      <c r="D31" s="4">
        <v>59700149.340000004</v>
      </c>
      <c r="E31" s="4">
        <f t="shared" si="3"/>
        <v>4975012.4450000003</v>
      </c>
      <c r="F31" s="4">
        <f t="shared" si="5"/>
        <v>4975012.4450000003</v>
      </c>
      <c r="G31" s="4">
        <f t="shared" si="5"/>
        <v>4975012.4450000003</v>
      </c>
      <c r="H31" s="4">
        <f t="shared" si="5"/>
        <v>4975012.4450000003</v>
      </c>
      <c r="I31" s="4">
        <f t="shared" si="5"/>
        <v>4975012.4450000003</v>
      </c>
      <c r="J31" s="4">
        <f t="shared" si="5"/>
        <v>4975012.4450000003</v>
      </c>
      <c r="K31" s="4">
        <f t="shared" si="5"/>
        <v>4975012.4450000003</v>
      </c>
      <c r="L31" s="4">
        <f t="shared" si="5"/>
        <v>4975012.4450000003</v>
      </c>
      <c r="M31" s="4">
        <f t="shared" si="5"/>
        <v>4975012.4450000003</v>
      </c>
      <c r="N31" s="4">
        <f t="shared" si="5"/>
        <v>4975012.4450000003</v>
      </c>
      <c r="O31" s="4">
        <f t="shared" si="5"/>
        <v>4975012.4450000003</v>
      </c>
      <c r="P31" s="4">
        <f t="shared" si="5"/>
        <v>4975012.4450000003</v>
      </c>
    </row>
    <row r="32" spans="1:16" x14ac:dyDescent="0.25">
      <c r="A32" s="11" t="s">
        <v>100</v>
      </c>
      <c r="B32" s="11"/>
      <c r="C32" s="11"/>
      <c r="D32" s="4">
        <v>2267096.66</v>
      </c>
      <c r="E32" s="4">
        <f t="shared" si="3"/>
        <v>188924.72166666668</v>
      </c>
      <c r="F32" s="4">
        <f t="shared" si="5"/>
        <v>188924.72166666668</v>
      </c>
      <c r="G32" s="4">
        <f t="shared" si="5"/>
        <v>188924.72166666668</v>
      </c>
      <c r="H32" s="4">
        <f t="shared" si="5"/>
        <v>188924.72166666668</v>
      </c>
      <c r="I32" s="4">
        <f t="shared" si="5"/>
        <v>188924.72166666668</v>
      </c>
      <c r="J32" s="4">
        <f t="shared" si="5"/>
        <v>188924.72166666668</v>
      </c>
      <c r="K32" s="4">
        <f t="shared" si="5"/>
        <v>188924.72166666668</v>
      </c>
      <c r="L32" s="4">
        <f t="shared" si="5"/>
        <v>188924.72166666668</v>
      </c>
      <c r="M32" s="4">
        <f t="shared" si="5"/>
        <v>188924.72166666668</v>
      </c>
      <c r="N32" s="4">
        <f t="shared" si="5"/>
        <v>188924.72166666668</v>
      </c>
      <c r="O32" s="4">
        <f t="shared" si="5"/>
        <v>188924.72166666668</v>
      </c>
      <c r="P32" s="4">
        <f t="shared" si="5"/>
        <v>188924.72166666668</v>
      </c>
    </row>
    <row r="33" spans="1:16" s="9" customFormat="1" ht="30.75" customHeight="1" x14ac:dyDescent="0.25">
      <c r="A33" s="16" t="s">
        <v>102</v>
      </c>
      <c r="B33" s="16"/>
      <c r="C33" s="16"/>
      <c r="D33" s="7">
        <f>SUM(D34:D42)</f>
        <v>2444190</v>
      </c>
      <c r="E33" s="7">
        <f t="shared" si="3"/>
        <v>203682.5</v>
      </c>
      <c r="F33" s="7">
        <f t="shared" si="5"/>
        <v>203682.5</v>
      </c>
      <c r="G33" s="7">
        <f t="shared" si="5"/>
        <v>203682.5</v>
      </c>
      <c r="H33" s="7">
        <f t="shared" si="5"/>
        <v>203682.5</v>
      </c>
      <c r="I33" s="7">
        <f t="shared" si="5"/>
        <v>203682.5</v>
      </c>
      <c r="J33" s="7">
        <f t="shared" si="5"/>
        <v>203682.5</v>
      </c>
      <c r="K33" s="7">
        <f t="shared" si="5"/>
        <v>203682.5</v>
      </c>
      <c r="L33" s="7">
        <f t="shared" si="5"/>
        <v>203682.5</v>
      </c>
      <c r="M33" s="7">
        <f t="shared" si="5"/>
        <v>203682.5</v>
      </c>
      <c r="N33" s="7">
        <f t="shared" si="5"/>
        <v>203682.5</v>
      </c>
      <c r="O33" s="7">
        <f t="shared" si="5"/>
        <v>203682.5</v>
      </c>
      <c r="P33" s="7">
        <f t="shared" si="5"/>
        <v>203682.5</v>
      </c>
    </row>
    <row r="34" spans="1:16" ht="30.75" customHeight="1" x14ac:dyDescent="0.25">
      <c r="A34" s="14" t="s">
        <v>103</v>
      </c>
      <c r="B34" s="14"/>
      <c r="C34" s="14"/>
      <c r="D34" s="4"/>
      <c r="E34" s="4">
        <f t="shared" si="3"/>
        <v>0</v>
      </c>
      <c r="F34" s="4">
        <f t="shared" si="5"/>
        <v>0</v>
      </c>
      <c r="G34" s="4">
        <f t="shared" si="5"/>
        <v>0</v>
      </c>
      <c r="H34" s="4">
        <f t="shared" si="5"/>
        <v>0</v>
      </c>
      <c r="I34" s="4">
        <f t="shared" si="5"/>
        <v>0</v>
      </c>
      <c r="J34" s="4">
        <f t="shared" si="5"/>
        <v>0</v>
      </c>
      <c r="K34" s="4">
        <f t="shared" si="5"/>
        <v>0</v>
      </c>
      <c r="L34" s="4">
        <f t="shared" si="5"/>
        <v>0</v>
      </c>
      <c r="M34" s="4">
        <f t="shared" si="5"/>
        <v>0</v>
      </c>
      <c r="N34" s="4">
        <f t="shared" si="5"/>
        <v>0</v>
      </c>
      <c r="O34" s="4">
        <f t="shared" si="5"/>
        <v>0</v>
      </c>
      <c r="P34" s="4">
        <f t="shared" si="5"/>
        <v>0</v>
      </c>
    </row>
    <row r="35" spans="1:16" ht="29.25" customHeight="1" x14ac:dyDescent="0.25">
      <c r="A35" s="14" t="s">
        <v>104</v>
      </c>
      <c r="B35" s="14"/>
      <c r="C35" s="14"/>
      <c r="D35" s="4">
        <v>0</v>
      </c>
      <c r="E35" s="4">
        <f t="shared" si="3"/>
        <v>0</v>
      </c>
      <c r="F35" s="4">
        <f t="shared" si="5"/>
        <v>0</v>
      </c>
      <c r="G35" s="4">
        <f t="shared" si="5"/>
        <v>0</v>
      </c>
      <c r="H35" s="4">
        <f t="shared" si="5"/>
        <v>0</v>
      </c>
      <c r="I35" s="4">
        <f t="shared" si="5"/>
        <v>0</v>
      </c>
      <c r="J35" s="4">
        <f t="shared" si="5"/>
        <v>0</v>
      </c>
      <c r="K35" s="4">
        <f t="shared" si="5"/>
        <v>0</v>
      </c>
      <c r="L35" s="4">
        <f t="shared" si="5"/>
        <v>0</v>
      </c>
      <c r="M35" s="4">
        <f t="shared" si="5"/>
        <v>0</v>
      </c>
      <c r="N35" s="4">
        <f t="shared" si="5"/>
        <v>0</v>
      </c>
      <c r="O35" s="4">
        <f t="shared" si="5"/>
        <v>0</v>
      </c>
      <c r="P35" s="4">
        <f t="shared" si="5"/>
        <v>0</v>
      </c>
    </row>
    <row r="36" spans="1:16" x14ac:dyDescent="0.25">
      <c r="A36" s="11" t="s">
        <v>105</v>
      </c>
      <c r="B36" s="11"/>
      <c r="C36" s="11"/>
      <c r="D36" s="4"/>
      <c r="E36" s="4">
        <f t="shared" si="3"/>
        <v>0</v>
      </c>
      <c r="F36" s="4">
        <f t="shared" si="5"/>
        <v>0</v>
      </c>
      <c r="G36" s="4">
        <f t="shared" si="5"/>
        <v>0</v>
      </c>
      <c r="H36" s="4">
        <f t="shared" si="5"/>
        <v>0</v>
      </c>
      <c r="I36" s="4">
        <f t="shared" si="5"/>
        <v>0</v>
      </c>
      <c r="J36" s="4">
        <f t="shared" si="5"/>
        <v>0</v>
      </c>
      <c r="K36" s="4">
        <f t="shared" si="5"/>
        <v>0</v>
      </c>
      <c r="L36" s="4">
        <f t="shared" si="5"/>
        <v>0</v>
      </c>
      <c r="M36" s="4">
        <f t="shared" si="5"/>
        <v>0</v>
      </c>
      <c r="N36" s="4">
        <f t="shared" si="5"/>
        <v>0</v>
      </c>
      <c r="O36" s="4">
        <f t="shared" si="5"/>
        <v>0</v>
      </c>
      <c r="P36" s="4">
        <f t="shared" si="5"/>
        <v>0</v>
      </c>
    </row>
    <row r="37" spans="1:16" x14ac:dyDescent="0.25">
      <c r="A37" s="11" t="s">
        <v>106</v>
      </c>
      <c r="B37" s="11"/>
      <c r="C37" s="11"/>
      <c r="D37" s="4">
        <v>1331790</v>
      </c>
      <c r="E37" s="4">
        <f t="shared" si="3"/>
        <v>110982.5</v>
      </c>
      <c r="F37" s="4">
        <f t="shared" si="5"/>
        <v>110982.5</v>
      </c>
      <c r="G37" s="4">
        <f t="shared" si="5"/>
        <v>110982.5</v>
      </c>
      <c r="H37" s="4">
        <f t="shared" si="5"/>
        <v>110982.5</v>
      </c>
      <c r="I37" s="4">
        <f t="shared" si="5"/>
        <v>110982.5</v>
      </c>
      <c r="J37" s="4">
        <f t="shared" si="5"/>
        <v>110982.5</v>
      </c>
      <c r="K37" s="4">
        <f t="shared" si="5"/>
        <v>110982.5</v>
      </c>
      <c r="L37" s="4">
        <f t="shared" si="5"/>
        <v>110982.5</v>
      </c>
      <c r="M37" s="4">
        <f t="shared" si="5"/>
        <v>110982.5</v>
      </c>
      <c r="N37" s="4">
        <f t="shared" si="5"/>
        <v>110982.5</v>
      </c>
      <c r="O37" s="4">
        <f t="shared" si="5"/>
        <v>110982.5</v>
      </c>
      <c r="P37" s="4">
        <f t="shared" si="5"/>
        <v>110982.5</v>
      </c>
    </row>
    <row r="38" spans="1:16" x14ac:dyDescent="0.25">
      <c r="A38" s="11" t="s">
        <v>107</v>
      </c>
      <c r="B38" s="11"/>
      <c r="C38" s="11"/>
      <c r="D38" s="4"/>
      <c r="E38" s="4">
        <f t="shared" si="3"/>
        <v>0</v>
      </c>
      <c r="F38" s="4">
        <f t="shared" si="5"/>
        <v>0</v>
      </c>
      <c r="G38" s="4">
        <f t="shared" si="5"/>
        <v>0</v>
      </c>
      <c r="H38" s="4">
        <f t="shared" si="5"/>
        <v>0</v>
      </c>
      <c r="I38" s="4">
        <f t="shared" si="5"/>
        <v>0</v>
      </c>
      <c r="J38" s="4">
        <f t="shared" si="5"/>
        <v>0</v>
      </c>
      <c r="K38" s="4">
        <f t="shared" si="5"/>
        <v>0</v>
      </c>
      <c r="L38" s="4">
        <f t="shared" si="5"/>
        <v>0</v>
      </c>
      <c r="M38" s="4">
        <f t="shared" si="5"/>
        <v>0</v>
      </c>
      <c r="N38" s="4">
        <f t="shared" si="5"/>
        <v>0</v>
      </c>
      <c r="O38" s="4">
        <f t="shared" si="5"/>
        <v>0</v>
      </c>
      <c r="P38" s="4">
        <f t="shared" si="5"/>
        <v>0</v>
      </c>
    </row>
    <row r="39" spans="1:16" ht="30.75" customHeight="1" x14ac:dyDescent="0.25">
      <c r="A39" s="14" t="s">
        <v>108</v>
      </c>
      <c r="B39" s="14"/>
      <c r="C39" s="14"/>
      <c r="D39" s="4"/>
      <c r="E39" s="4">
        <f t="shared" si="3"/>
        <v>0</v>
      </c>
      <c r="F39" s="4">
        <f t="shared" ref="F39:P54" si="6">+E39</f>
        <v>0</v>
      </c>
      <c r="G39" s="4">
        <f t="shared" si="6"/>
        <v>0</v>
      </c>
      <c r="H39" s="4">
        <f t="shared" si="6"/>
        <v>0</v>
      </c>
      <c r="I39" s="4">
        <f t="shared" si="6"/>
        <v>0</v>
      </c>
      <c r="J39" s="4">
        <f t="shared" si="6"/>
        <v>0</v>
      </c>
      <c r="K39" s="4">
        <f t="shared" si="6"/>
        <v>0</v>
      </c>
      <c r="L39" s="4">
        <f t="shared" si="6"/>
        <v>0</v>
      </c>
      <c r="M39" s="4">
        <f t="shared" si="6"/>
        <v>0</v>
      </c>
      <c r="N39" s="4">
        <f t="shared" si="6"/>
        <v>0</v>
      </c>
      <c r="O39" s="4">
        <f t="shared" si="6"/>
        <v>0</v>
      </c>
      <c r="P39" s="4">
        <f t="shared" si="6"/>
        <v>0</v>
      </c>
    </row>
    <row r="40" spans="1:16" ht="30" customHeight="1" x14ac:dyDescent="0.25">
      <c r="A40" s="14" t="s">
        <v>109</v>
      </c>
      <c r="B40" s="14"/>
      <c r="C40" s="14"/>
      <c r="D40" s="4"/>
      <c r="E40" s="4">
        <f t="shared" si="3"/>
        <v>0</v>
      </c>
      <c r="F40" s="4">
        <f t="shared" si="6"/>
        <v>0</v>
      </c>
      <c r="G40" s="4">
        <f t="shared" si="6"/>
        <v>0</v>
      </c>
      <c r="H40" s="4">
        <f t="shared" si="6"/>
        <v>0</v>
      </c>
      <c r="I40" s="4">
        <f t="shared" si="6"/>
        <v>0</v>
      </c>
      <c r="J40" s="4">
        <f t="shared" si="6"/>
        <v>0</v>
      </c>
      <c r="K40" s="4">
        <f t="shared" si="6"/>
        <v>0</v>
      </c>
      <c r="L40" s="4">
        <f t="shared" si="6"/>
        <v>0</v>
      </c>
      <c r="M40" s="4">
        <f t="shared" si="6"/>
        <v>0</v>
      </c>
      <c r="N40" s="4">
        <f t="shared" si="6"/>
        <v>0</v>
      </c>
      <c r="O40" s="4">
        <f t="shared" si="6"/>
        <v>0</v>
      </c>
      <c r="P40" s="4">
        <f t="shared" si="6"/>
        <v>0</v>
      </c>
    </row>
    <row r="41" spans="1:16" x14ac:dyDescent="0.25">
      <c r="A41" s="11" t="s">
        <v>110</v>
      </c>
      <c r="B41" s="11"/>
      <c r="C41" s="11"/>
      <c r="D41" s="4">
        <v>1112400</v>
      </c>
      <c r="E41" s="4">
        <f t="shared" si="3"/>
        <v>92700</v>
      </c>
      <c r="F41" s="4">
        <f t="shared" si="6"/>
        <v>92700</v>
      </c>
      <c r="G41" s="4">
        <f t="shared" si="6"/>
        <v>92700</v>
      </c>
      <c r="H41" s="4">
        <f t="shared" si="6"/>
        <v>92700</v>
      </c>
      <c r="I41" s="4">
        <f t="shared" si="6"/>
        <v>92700</v>
      </c>
      <c r="J41" s="4">
        <f t="shared" si="6"/>
        <v>92700</v>
      </c>
      <c r="K41" s="4">
        <f t="shared" si="6"/>
        <v>92700</v>
      </c>
      <c r="L41" s="4">
        <f t="shared" si="6"/>
        <v>92700</v>
      </c>
      <c r="M41" s="4">
        <f t="shared" si="6"/>
        <v>92700</v>
      </c>
      <c r="N41" s="4">
        <f t="shared" si="6"/>
        <v>92700</v>
      </c>
      <c r="O41" s="4">
        <f t="shared" si="6"/>
        <v>92700</v>
      </c>
      <c r="P41" s="4">
        <f t="shared" si="6"/>
        <v>92700</v>
      </c>
    </row>
    <row r="42" spans="1:16" x14ac:dyDescent="0.25">
      <c r="A42" s="11" t="s">
        <v>111</v>
      </c>
      <c r="B42" s="11"/>
      <c r="C42" s="11"/>
      <c r="D42" s="4"/>
      <c r="E42" s="4">
        <f t="shared" si="3"/>
        <v>0</v>
      </c>
      <c r="F42" s="4">
        <f t="shared" si="6"/>
        <v>0</v>
      </c>
      <c r="G42" s="4">
        <f t="shared" si="6"/>
        <v>0</v>
      </c>
      <c r="H42" s="4">
        <f t="shared" si="6"/>
        <v>0</v>
      </c>
      <c r="I42" s="4">
        <f t="shared" si="6"/>
        <v>0</v>
      </c>
      <c r="J42" s="4">
        <f t="shared" si="6"/>
        <v>0</v>
      </c>
      <c r="K42" s="4">
        <f t="shared" si="6"/>
        <v>0</v>
      </c>
      <c r="L42" s="4">
        <f t="shared" si="6"/>
        <v>0</v>
      </c>
      <c r="M42" s="4">
        <f t="shared" si="6"/>
        <v>0</v>
      </c>
      <c r="N42" s="4">
        <f t="shared" si="6"/>
        <v>0</v>
      </c>
      <c r="O42" s="4">
        <f t="shared" si="6"/>
        <v>0</v>
      </c>
      <c r="P42" s="4">
        <f t="shared" si="6"/>
        <v>0</v>
      </c>
    </row>
    <row r="43" spans="1:16" s="9" customFormat="1" ht="29.25" customHeight="1" x14ac:dyDescent="0.25">
      <c r="A43" s="16" t="s">
        <v>112</v>
      </c>
      <c r="B43" s="16"/>
      <c r="C43" s="16"/>
      <c r="D43" s="7">
        <f>SUM(D44:D52)</f>
        <v>6535755.5599999996</v>
      </c>
      <c r="E43" s="7">
        <f t="shared" si="3"/>
        <v>544646.29666666663</v>
      </c>
      <c r="F43" s="7">
        <f t="shared" si="6"/>
        <v>544646.29666666663</v>
      </c>
      <c r="G43" s="7">
        <f t="shared" si="6"/>
        <v>544646.29666666663</v>
      </c>
      <c r="H43" s="7">
        <f t="shared" si="6"/>
        <v>544646.29666666663</v>
      </c>
      <c r="I43" s="7">
        <f t="shared" si="6"/>
        <v>544646.29666666663</v>
      </c>
      <c r="J43" s="7">
        <f t="shared" si="6"/>
        <v>544646.29666666663</v>
      </c>
      <c r="K43" s="7">
        <f t="shared" si="6"/>
        <v>544646.29666666663</v>
      </c>
      <c r="L43" s="7">
        <f t="shared" si="6"/>
        <v>544646.29666666663</v>
      </c>
      <c r="M43" s="7">
        <f t="shared" si="6"/>
        <v>544646.29666666663</v>
      </c>
      <c r="N43" s="7">
        <f t="shared" si="6"/>
        <v>544646.29666666663</v>
      </c>
      <c r="O43" s="7">
        <f t="shared" si="6"/>
        <v>544646.29666666663</v>
      </c>
      <c r="P43" s="7">
        <f t="shared" si="6"/>
        <v>544646.29666666663</v>
      </c>
    </row>
    <row r="44" spans="1:16" ht="30" customHeight="1" x14ac:dyDescent="0.25">
      <c r="A44" s="14" t="s">
        <v>145</v>
      </c>
      <c r="B44" s="14"/>
      <c r="C44" s="14"/>
      <c r="D44" s="4">
        <v>3330830.38</v>
      </c>
      <c r="E44" s="4">
        <f t="shared" si="3"/>
        <v>277569.1983333333</v>
      </c>
      <c r="F44" s="4">
        <f t="shared" si="6"/>
        <v>277569.1983333333</v>
      </c>
      <c r="G44" s="4">
        <f t="shared" si="6"/>
        <v>277569.1983333333</v>
      </c>
      <c r="H44" s="4">
        <f t="shared" si="6"/>
        <v>277569.1983333333</v>
      </c>
      <c r="I44" s="4">
        <f t="shared" si="6"/>
        <v>277569.1983333333</v>
      </c>
      <c r="J44" s="4">
        <f t="shared" si="6"/>
        <v>277569.1983333333</v>
      </c>
      <c r="K44" s="4">
        <f t="shared" si="6"/>
        <v>277569.1983333333</v>
      </c>
      <c r="L44" s="4">
        <f t="shared" si="6"/>
        <v>277569.1983333333</v>
      </c>
      <c r="M44" s="4">
        <f t="shared" si="6"/>
        <v>277569.1983333333</v>
      </c>
      <c r="N44" s="4">
        <f t="shared" si="6"/>
        <v>277569.1983333333</v>
      </c>
      <c r="O44" s="4">
        <f t="shared" si="6"/>
        <v>277569.1983333333</v>
      </c>
      <c r="P44" s="4">
        <f t="shared" si="6"/>
        <v>277569.1983333333</v>
      </c>
    </row>
    <row r="45" spans="1:16" ht="29.25" customHeight="1" x14ac:dyDescent="0.25">
      <c r="A45" s="14" t="s">
        <v>113</v>
      </c>
      <c r="B45" s="14"/>
      <c r="C45" s="14"/>
      <c r="D45" s="4"/>
      <c r="E45" s="4">
        <f t="shared" si="3"/>
        <v>0</v>
      </c>
      <c r="F45" s="4">
        <f t="shared" si="6"/>
        <v>0</v>
      </c>
      <c r="G45" s="4">
        <f t="shared" si="6"/>
        <v>0</v>
      </c>
      <c r="H45" s="4">
        <f t="shared" si="6"/>
        <v>0</v>
      </c>
      <c r="I45" s="4">
        <f t="shared" si="6"/>
        <v>0</v>
      </c>
      <c r="J45" s="4">
        <f t="shared" si="6"/>
        <v>0</v>
      </c>
      <c r="K45" s="4">
        <f t="shared" si="6"/>
        <v>0</v>
      </c>
      <c r="L45" s="4">
        <f t="shared" si="6"/>
        <v>0</v>
      </c>
      <c r="M45" s="4">
        <f t="shared" si="6"/>
        <v>0</v>
      </c>
      <c r="N45" s="4">
        <f t="shared" si="6"/>
        <v>0</v>
      </c>
      <c r="O45" s="4">
        <f t="shared" si="6"/>
        <v>0</v>
      </c>
      <c r="P45" s="4">
        <f t="shared" si="6"/>
        <v>0</v>
      </c>
    </row>
    <row r="46" spans="1:16" ht="29.25" customHeight="1" x14ac:dyDescent="0.25">
      <c r="A46" s="14" t="s">
        <v>114</v>
      </c>
      <c r="B46" s="14"/>
      <c r="C46" s="14"/>
      <c r="D46" s="4">
        <v>768882.48</v>
      </c>
      <c r="E46" s="4">
        <f t="shared" si="3"/>
        <v>64073.54</v>
      </c>
      <c r="F46" s="4">
        <f t="shared" si="6"/>
        <v>64073.54</v>
      </c>
      <c r="G46" s="4">
        <f t="shared" si="6"/>
        <v>64073.54</v>
      </c>
      <c r="H46" s="4">
        <f t="shared" si="6"/>
        <v>64073.54</v>
      </c>
      <c r="I46" s="4">
        <f t="shared" si="6"/>
        <v>64073.54</v>
      </c>
      <c r="J46" s="4">
        <f t="shared" si="6"/>
        <v>64073.54</v>
      </c>
      <c r="K46" s="4">
        <f t="shared" si="6"/>
        <v>64073.54</v>
      </c>
      <c r="L46" s="4">
        <f t="shared" si="6"/>
        <v>64073.54</v>
      </c>
      <c r="M46" s="4">
        <f t="shared" si="6"/>
        <v>64073.54</v>
      </c>
      <c r="N46" s="4">
        <f t="shared" si="6"/>
        <v>64073.54</v>
      </c>
      <c r="O46" s="4">
        <f t="shared" si="6"/>
        <v>64073.54</v>
      </c>
      <c r="P46" s="4">
        <f t="shared" si="6"/>
        <v>64073.54</v>
      </c>
    </row>
    <row r="47" spans="1:16" x14ac:dyDescent="0.25">
      <c r="A47" s="11" t="s">
        <v>115</v>
      </c>
      <c r="B47" s="11"/>
      <c r="C47" s="11"/>
      <c r="D47" s="4">
        <v>2398406.5</v>
      </c>
      <c r="E47" s="4">
        <f t="shared" si="3"/>
        <v>199867.20833333334</v>
      </c>
      <c r="F47" s="4">
        <f t="shared" si="6"/>
        <v>199867.20833333334</v>
      </c>
      <c r="G47" s="4">
        <f t="shared" si="6"/>
        <v>199867.20833333334</v>
      </c>
      <c r="H47" s="4">
        <f t="shared" si="6"/>
        <v>199867.20833333334</v>
      </c>
      <c r="I47" s="4">
        <f t="shared" si="6"/>
        <v>199867.20833333334</v>
      </c>
      <c r="J47" s="4">
        <f t="shared" si="6"/>
        <v>199867.20833333334</v>
      </c>
      <c r="K47" s="4">
        <f t="shared" si="6"/>
        <v>199867.20833333334</v>
      </c>
      <c r="L47" s="4">
        <f t="shared" si="6"/>
        <v>199867.20833333334</v>
      </c>
      <c r="M47" s="4">
        <f t="shared" si="6"/>
        <v>199867.20833333334</v>
      </c>
      <c r="N47" s="4">
        <f t="shared" si="6"/>
        <v>199867.20833333334</v>
      </c>
      <c r="O47" s="4">
        <f t="shared" si="6"/>
        <v>199867.20833333334</v>
      </c>
      <c r="P47" s="4">
        <f t="shared" si="6"/>
        <v>199867.20833333334</v>
      </c>
    </row>
    <row r="48" spans="1:16" x14ac:dyDescent="0.25">
      <c r="A48" s="11" t="s">
        <v>116</v>
      </c>
      <c r="B48" s="11"/>
      <c r="C48" s="11"/>
      <c r="D48" s="4">
        <v>37636.199999999997</v>
      </c>
      <c r="E48" s="4">
        <f t="shared" si="3"/>
        <v>3136.35</v>
      </c>
      <c r="F48" s="4">
        <f t="shared" si="6"/>
        <v>3136.35</v>
      </c>
      <c r="G48" s="4">
        <f t="shared" si="6"/>
        <v>3136.35</v>
      </c>
      <c r="H48" s="4">
        <f t="shared" si="6"/>
        <v>3136.35</v>
      </c>
      <c r="I48" s="4">
        <f t="shared" si="6"/>
        <v>3136.35</v>
      </c>
      <c r="J48" s="4">
        <f t="shared" si="6"/>
        <v>3136.35</v>
      </c>
      <c r="K48" s="4">
        <f t="shared" si="6"/>
        <v>3136.35</v>
      </c>
      <c r="L48" s="4">
        <f t="shared" si="6"/>
        <v>3136.35</v>
      </c>
      <c r="M48" s="4">
        <f t="shared" si="6"/>
        <v>3136.35</v>
      </c>
      <c r="N48" s="4">
        <f t="shared" si="6"/>
        <v>3136.35</v>
      </c>
      <c r="O48" s="4">
        <f t="shared" si="6"/>
        <v>3136.35</v>
      </c>
      <c r="P48" s="4">
        <f t="shared" si="6"/>
        <v>3136.35</v>
      </c>
    </row>
    <row r="49" spans="1:16" x14ac:dyDescent="0.25">
      <c r="A49" s="11" t="s">
        <v>117</v>
      </c>
      <c r="B49" s="11"/>
      <c r="C49" s="11"/>
      <c r="D49" s="4">
        <v>0</v>
      </c>
      <c r="E49" s="4">
        <f t="shared" si="3"/>
        <v>0</v>
      </c>
      <c r="F49" s="4">
        <f t="shared" si="6"/>
        <v>0</v>
      </c>
      <c r="G49" s="4">
        <f t="shared" si="6"/>
        <v>0</v>
      </c>
      <c r="H49" s="4">
        <f t="shared" si="6"/>
        <v>0</v>
      </c>
      <c r="I49" s="4">
        <f t="shared" si="6"/>
        <v>0</v>
      </c>
      <c r="J49" s="4">
        <f t="shared" si="6"/>
        <v>0</v>
      </c>
      <c r="K49" s="4">
        <f t="shared" si="6"/>
        <v>0</v>
      </c>
      <c r="L49" s="4">
        <f t="shared" si="6"/>
        <v>0</v>
      </c>
      <c r="M49" s="4">
        <f t="shared" si="6"/>
        <v>0</v>
      </c>
      <c r="N49" s="4">
        <f t="shared" si="6"/>
        <v>0</v>
      </c>
      <c r="O49" s="4">
        <f t="shared" si="6"/>
        <v>0</v>
      </c>
      <c r="P49" s="4">
        <f t="shared" si="6"/>
        <v>0</v>
      </c>
    </row>
    <row r="50" spans="1:16" x14ac:dyDescent="0.25">
      <c r="A50" s="11" t="s">
        <v>118</v>
      </c>
      <c r="B50" s="11"/>
      <c r="C50" s="11"/>
      <c r="D50" s="4">
        <v>0</v>
      </c>
      <c r="E50" s="4">
        <f t="shared" si="3"/>
        <v>0</v>
      </c>
      <c r="F50" s="4">
        <f t="shared" si="6"/>
        <v>0</v>
      </c>
      <c r="G50" s="4">
        <f t="shared" si="6"/>
        <v>0</v>
      </c>
      <c r="H50" s="4">
        <f t="shared" si="6"/>
        <v>0</v>
      </c>
      <c r="I50" s="4">
        <f t="shared" si="6"/>
        <v>0</v>
      </c>
      <c r="J50" s="4">
        <f t="shared" si="6"/>
        <v>0</v>
      </c>
      <c r="K50" s="4">
        <f t="shared" si="6"/>
        <v>0</v>
      </c>
      <c r="L50" s="4">
        <f t="shared" si="6"/>
        <v>0</v>
      </c>
      <c r="M50" s="4">
        <f t="shared" si="6"/>
        <v>0</v>
      </c>
      <c r="N50" s="4">
        <f t="shared" si="6"/>
        <v>0</v>
      </c>
      <c r="O50" s="4">
        <f t="shared" si="6"/>
        <v>0</v>
      </c>
      <c r="P50" s="4">
        <f t="shared" si="6"/>
        <v>0</v>
      </c>
    </row>
    <row r="51" spans="1:16" x14ac:dyDescent="0.25">
      <c r="A51" s="11" t="s">
        <v>119</v>
      </c>
      <c r="B51" s="11"/>
      <c r="C51" s="11"/>
      <c r="D51" s="4">
        <v>0</v>
      </c>
      <c r="E51" s="4">
        <f t="shared" si="3"/>
        <v>0</v>
      </c>
      <c r="F51" s="4">
        <f t="shared" si="6"/>
        <v>0</v>
      </c>
      <c r="G51" s="4">
        <f t="shared" si="6"/>
        <v>0</v>
      </c>
      <c r="H51" s="4">
        <f t="shared" si="6"/>
        <v>0</v>
      </c>
      <c r="I51" s="4">
        <f t="shared" si="6"/>
        <v>0</v>
      </c>
      <c r="J51" s="4">
        <f t="shared" si="6"/>
        <v>0</v>
      </c>
      <c r="K51" s="4">
        <f t="shared" si="6"/>
        <v>0</v>
      </c>
      <c r="L51" s="4">
        <f t="shared" si="6"/>
        <v>0</v>
      </c>
      <c r="M51" s="4">
        <f t="shared" si="6"/>
        <v>0</v>
      </c>
      <c r="N51" s="4">
        <f t="shared" si="6"/>
        <v>0</v>
      </c>
      <c r="O51" s="4">
        <f t="shared" si="6"/>
        <v>0</v>
      </c>
      <c r="P51" s="4">
        <f t="shared" si="6"/>
        <v>0</v>
      </c>
    </row>
    <row r="52" spans="1:16" x14ac:dyDescent="0.25">
      <c r="A52" s="11" t="s">
        <v>120</v>
      </c>
      <c r="B52" s="11"/>
      <c r="C52" s="11"/>
      <c r="D52" s="4">
        <v>0</v>
      </c>
      <c r="E52" s="4">
        <f t="shared" si="3"/>
        <v>0</v>
      </c>
      <c r="F52" s="4">
        <f t="shared" si="6"/>
        <v>0</v>
      </c>
      <c r="G52" s="4">
        <f t="shared" si="6"/>
        <v>0</v>
      </c>
      <c r="H52" s="4">
        <f t="shared" si="6"/>
        <v>0</v>
      </c>
      <c r="I52" s="4">
        <f t="shared" si="6"/>
        <v>0</v>
      </c>
      <c r="J52" s="4">
        <f t="shared" si="6"/>
        <v>0</v>
      </c>
      <c r="K52" s="4">
        <f t="shared" si="6"/>
        <v>0</v>
      </c>
      <c r="L52" s="4">
        <f t="shared" si="6"/>
        <v>0</v>
      </c>
      <c r="M52" s="4">
        <f t="shared" si="6"/>
        <v>0</v>
      </c>
      <c r="N52" s="4">
        <f t="shared" si="6"/>
        <v>0</v>
      </c>
      <c r="O52" s="4">
        <f t="shared" si="6"/>
        <v>0</v>
      </c>
      <c r="P52" s="4">
        <f t="shared" si="6"/>
        <v>0</v>
      </c>
    </row>
    <row r="53" spans="1:16" s="9" customFormat="1" x14ac:dyDescent="0.25">
      <c r="A53" s="13" t="s">
        <v>121</v>
      </c>
      <c r="B53" s="13"/>
      <c r="C53" s="13"/>
      <c r="D53" s="7">
        <f>+D54</f>
        <v>68642475.719999999</v>
      </c>
      <c r="E53" s="7">
        <f t="shared" si="3"/>
        <v>5720206.3099999996</v>
      </c>
      <c r="F53" s="7">
        <f t="shared" si="6"/>
        <v>5720206.3099999996</v>
      </c>
      <c r="G53" s="7">
        <f t="shared" si="6"/>
        <v>5720206.3099999996</v>
      </c>
      <c r="H53" s="7">
        <f t="shared" si="6"/>
        <v>5720206.3099999996</v>
      </c>
      <c r="I53" s="7">
        <f t="shared" si="6"/>
        <v>5720206.3099999996</v>
      </c>
      <c r="J53" s="7">
        <f t="shared" si="6"/>
        <v>5720206.3099999996</v>
      </c>
      <c r="K53" s="7">
        <f t="shared" si="6"/>
        <v>5720206.3099999996</v>
      </c>
      <c r="L53" s="7">
        <f t="shared" si="6"/>
        <v>5720206.3099999996</v>
      </c>
      <c r="M53" s="7">
        <f t="shared" si="6"/>
        <v>5720206.3099999996</v>
      </c>
      <c r="N53" s="7">
        <f t="shared" si="6"/>
        <v>5720206.3099999996</v>
      </c>
      <c r="O53" s="7">
        <f t="shared" si="6"/>
        <v>5720206.3099999996</v>
      </c>
      <c r="P53" s="7">
        <f t="shared" si="6"/>
        <v>5720206.3099999996</v>
      </c>
    </row>
    <row r="54" spans="1:16" ht="30" customHeight="1" x14ac:dyDescent="0.25">
      <c r="A54" s="14" t="s">
        <v>122</v>
      </c>
      <c r="B54" s="14"/>
      <c r="C54" s="14"/>
      <c r="D54" s="4">
        <v>68642475.719999999</v>
      </c>
      <c r="E54" s="4">
        <f t="shared" si="3"/>
        <v>5720206.3099999996</v>
      </c>
      <c r="F54" s="4">
        <f t="shared" si="6"/>
        <v>5720206.3099999996</v>
      </c>
      <c r="G54" s="4">
        <f t="shared" si="6"/>
        <v>5720206.3099999996</v>
      </c>
      <c r="H54" s="4">
        <f t="shared" si="6"/>
        <v>5720206.3099999996</v>
      </c>
      <c r="I54" s="4">
        <f t="shared" si="6"/>
        <v>5720206.3099999996</v>
      </c>
      <c r="J54" s="4">
        <f t="shared" si="6"/>
        <v>5720206.3099999996</v>
      </c>
      <c r="K54" s="4">
        <f t="shared" si="6"/>
        <v>5720206.3099999996</v>
      </c>
      <c r="L54" s="4">
        <f t="shared" si="6"/>
        <v>5720206.3099999996</v>
      </c>
      <c r="M54" s="4">
        <f t="shared" si="6"/>
        <v>5720206.3099999996</v>
      </c>
      <c r="N54" s="4">
        <f t="shared" si="6"/>
        <v>5720206.3099999996</v>
      </c>
      <c r="O54" s="4">
        <f t="shared" si="6"/>
        <v>5720206.3099999996</v>
      </c>
      <c r="P54" s="4">
        <f t="shared" si="6"/>
        <v>5720206.3099999996</v>
      </c>
    </row>
    <row r="55" spans="1:16" x14ac:dyDescent="0.25">
      <c r="A55" s="11" t="s">
        <v>123</v>
      </c>
      <c r="B55" s="11"/>
      <c r="C55" s="11"/>
      <c r="D55" s="4">
        <v>0</v>
      </c>
      <c r="E55" s="4">
        <f t="shared" si="3"/>
        <v>0</v>
      </c>
      <c r="F55" s="4">
        <f t="shared" ref="F55:P70" si="7">+E55</f>
        <v>0</v>
      </c>
      <c r="G55" s="4">
        <f t="shared" si="7"/>
        <v>0</v>
      </c>
      <c r="H55" s="4">
        <f t="shared" si="7"/>
        <v>0</v>
      </c>
      <c r="I55" s="4">
        <f t="shared" si="7"/>
        <v>0</v>
      </c>
      <c r="J55" s="4">
        <f t="shared" si="7"/>
        <v>0</v>
      </c>
      <c r="K55" s="4">
        <f t="shared" si="7"/>
        <v>0</v>
      </c>
      <c r="L55" s="4">
        <f t="shared" si="7"/>
        <v>0</v>
      </c>
      <c r="M55" s="4">
        <f t="shared" si="7"/>
        <v>0</v>
      </c>
      <c r="N55" s="4">
        <f t="shared" si="7"/>
        <v>0</v>
      </c>
      <c r="O55" s="4">
        <f t="shared" si="7"/>
        <v>0</v>
      </c>
      <c r="P55" s="4">
        <f t="shared" si="7"/>
        <v>0</v>
      </c>
    </row>
    <row r="56" spans="1:16" ht="29.25" customHeight="1" x14ac:dyDescent="0.25">
      <c r="A56" s="14" t="s">
        <v>124</v>
      </c>
      <c r="B56" s="14"/>
      <c r="C56" s="14"/>
      <c r="D56" s="4">
        <v>0</v>
      </c>
      <c r="E56" s="4">
        <f t="shared" si="3"/>
        <v>0</v>
      </c>
      <c r="F56" s="4">
        <f t="shared" si="7"/>
        <v>0</v>
      </c>
      <c r="G56" s="4">
        <f t="shared" si="7"/>
        <v>0</v>
      </c>
      <c r="H56" s="4">
        <f t="shared" si="7"/>
        <v>0</v>
      </c>
      <c r="I56" s="4">
        <f t="shared" si="7"/>
        <v>0</v>
      </c>
      <c r="J56" s="4">
        <f t="shared" si="7"/>
        <v>0</v>
      </c>
      <c r="K56" s="4">
        <f t="shared" si="7"/>
        <v>0</v>
      </c>
      <c r="L56" s="4">
        <f t="shared" si="7"/>
        <v>0</v>
      </c>
      <c r="M56" s="4">
        <f t="shared" si="7"/>
        <v>0</v>
      </c>
      <c r="N56" s="4">
        <f t="shared" si="7"/>
        <v>0</v>
      </c>
      <c r="O56" s="4">
        <f t="shared" si="7"/>
        <v>0</v>
      </c>
      <c r="P56" s="4">
        <f t="shared" si="7"/>
        <v>0</v>
      </c>
    </row>
    <row r="57" spans="1:16" s="9" customFormat="1" ht="29.25" customHeight="1" x14ac:dyDescent="0.25">
      <c r="A57" s="16" t="s">
        <v>125</v>
      </c>
      <c r="B57" s="16"/>
      <c r="C57" s="16"/>
      <c r="D57" s="7">
        <f>SUM(D58:D64)</f>
        <v>9000000</v>
      </c>
      <c r="E57" s="7">
        <f t="shared" si="3"/>
        <v>750000</v>
      </c>
      <c r="F57" s="7">
        <f t="shared" si="7"/>
        <v>750000</v>
      </c>
      <c r="G57" s="7">
        <f t="shared" si="7"/>
        <v>750000</v>
      </c>
      <c r="H57" s="7">
        <f t="shared" si="7"/>
        <v>750000</v>
      </c>
      <c r="I57" s="7">
        <f t="shared" si="7"/>
        <v>750000</v>
      </c>
      <c r="J57" s="7">
        <f t="shared" si="7"/>
        <v>750000</v>
      </c>
      <c r="K57" s="7">
        <f t="shared" si="7"/>
        <v>750000</v>
      </c>
      <c r="L57" s="7">
        <f t="shared" si="7"/>
        <v>750000</v>
      </c>
      <c r="M57" s="7">
        <f t="shared" si="7"/>
        <v>750000</v>
      </c>
      <c r="N57" s="7">
        <f t="shared" si="7"/>
        <v>750000</v>
      </c>
      <c r="O57" s="7">
        <f t="shared" si="7"/>
        <v>750000</v>
      </c>
      <c r="P57" s="7">
        <f t="shared" si="7"/>
        <v>750000</v>
      </c>
    </row>
    <row r="58" spans="1:16" ht="30" customHeight="1" x14ac:dyDescent="0.25">
      <c r="A58" s="14" t="s">
        <v>126</v>
      </c>
      <c r="B58" s="14"/>
      <c r="C58" s="14"/>
      <c r="D58" s="4">
        <v>0</v>
      </c>
      <c r="E58" s="4">
        <f t="shared" si="3"/>
        <v>0</v>
      </c>
      <c r="F58" s="4">
        <f t="shared" si="7"/>
        <v>0</v>
      </c>
      <c r="G58" s="4">
        <f t="shared" si="7"/>
        <v>0</v>
      </c>
      <c r="H58" s="4">
        <f t="shared" si="7"/>
        <v>0</v>
      </c>
      <c r="I58" s="4">
        <f t="shared" si="7"/>
        <v>0</v>
      </c>
      <c r="J58" s="4">
        <f t="shared" si="7"/>
        <v>0</v>
      </c>
      <c r="K58" s="4">
        <f t="shared" si="7"/>
        <v>0</v>
      </c>
      <c r="L58" s="4">
        <f t="shared" si="7"/>
        <v>0</v>
      </c>
      <c r="M58" s="4">
        <f t="shared" si="7"/>
        <v>0</v>
      </c>
      <c r="N58" s="4">
        <f t="shared" si="7"/>
        <v>0</v>
      </c>
      <c r="O58" s="4">
        <f t="shared" si="7"/>
        <v>0</v>
      </c>
      <c r="P58" s="4">
        <f t="shared" si="7"/>
        <v>0</v>
      </c>
    </row>
    <row r="59" spans="1:16" x14ac:dyDescent="0.25">
      <c r="A59" s="14" t="s">
        <v>127</v>
      </c>
      <c r="B59" s="14"/>
      <c r="C59" s="14"/>
      <c r="D59" s="4">
        <v>0</v>
      </c>
      <c r="E59" s="4">
        <f t="shared" si="3"/>
        <v>0</v>
      </c>
      <c r="F59" s="4">
        <f t="shared" si="7"/>
        <v>0</v>
      </c>
      <c r="G59" s="4">
        <f t="shared" si="7"/>
        <v>0</v>
      </c>
      <c r="H59" s="4">
        <f t="shared" si="7"/>
        <v>0</v>
      </c>
      <c r="I59" s="4">
        <f t="shared" si="7"/>
        <v>0</v>
      </c>
      <c r="J59" s="4">
        <f t="shared" si="7"/>
        <v>0</v>
      </c>
      <c r="K59" s="4">
        <f t="shared" si="7"/>
        <v>0</v>
      </c>
      <c r="L59" s="4">
        <f t="shared" si="7"/>
        <v>0</v>
      </c>
      <c r="M59" s="4">
        <f t="shared" si="7"/>
        <v>0</v>
      </c>
      <c r="N59" s="4">
        <f t="shared" si="7"/>
        <v>0</v>
      </c>
      <c r="O59" s="4">
        <f t="shared" si="7"/>
        <v>0</v>
      </c>
      <c r="P59" s="4">
        <f t="shared" si="7"/>
        <v>0</v>
      </c>
    </row>
    <row r="60" spans="1:16" x14ac:dyDescent="0.25">
      <c r="A60" s="11" t="s">
        <v>128</v>
      </c>
      <c r="B60" s="11"/>
      <c r="C60" s="11"/>
      <c r="D60" s="4">
        <v>0</v>
      </c>
      <c r="E60" s="4">
        <f t="shared" si="3"/>
        <v>0</v>
      </c>
      <c r="F60" s="4">
        <f t="shared" si="7"/>
        <v>0</v>
      </c>
      <c r="G60" s="4">
        <f t="shared" si="7"/>
        <v>0</v>
      </c>
      <c r="H60" s="4">
        <f t="shared" si="7"/>
        <v>0</v>
      </c>
      <c r="I60" s="4">
        <f t="shared" si="7"/>
        <v>0</v>
      </c>
      <c r="J60" s="4">
        <f t="shared" si="7"/>
        <v>0</v>
      </c>
      <c r="K60" s="4">
        <f t="shared" si="7"/>
        <v>0</v>
      </c>
      <c r="L60" s="4">
        <f t="shared" si="7"/>
        <v>0</v>
      </c>
      <c r="M60" s="4">
        <f t="shared" si="7"/>
        <v>0</v>
      </c>
      <c r="N60" s="4">
        <f t="shared" si="7"/>
        <v>0</v>
      </c>
      <c r="O60" s="4">
        <f t="shared" si="7"/>
        <v>0</v>
      </c>
      <c r="P60" s="4">
        <f t="shared" si="7"/>
        <v>0</v>
      </c>
    </row>
    <row r="61" spans="1:16" x14ac:dyDescent="0.25">
      <c r="A61" s="11" t="s">
        <v>129</v>
      </c>
      <c r="B61" s="11"/>
      <c r="C61" s="11"/>
      <c r="D61" s="4">
        <v>0</v>
      </c>
      <c r="E61" s="4">
        <f t="shared" si="3"/>
        <v>0</v>
      </c>
      <c r="F61" s="4">
        <f t="shared" si="7"/>
        <v>0</v>
      </c>
      <c r="G61" s="4">
        <f t="shared" si="7"/>
        <v>0</v>
      </c>
      <c r="H61" s="4">
        <f t="shared" si="7"/>
        <v>0</v>
      </c>
      <c r="I61" s="4">
        <f t="shared" si="7"/>
        <v>0</v>
      </c>
      <c r="J61" s="4">
        <f t="shared" si="7"/>
        <v>0</v>
      </c>
      <c r="K61" s="4">
        <f t="shared" si="7"/>
        <v>0</v>
      </c>
      <c r="L61" s="4">
        <f t="shared" si="7"/>
        <v>0</v>
      </c>
      <c r="M61" s="4">
        <f t="shared" si="7"/>
        <v>0</v>
      </c>
      <c r="N61" s="4">
        <f t="shared" si="7"/>
        <v>0</v>
      </c>
      <c r="O61" s="4">
        <f t="shared" si="7"/>
        <v>0</v>
      </c>
      <c r="P61" s="4">
        <f t="shared" si="7"/>
        <v>0</v>
      </c>
    </row>
    <row r="62" spans="1:16" ht="30.75" customHeight="1" x14ac:dyDescent="0.25">
      <c r="A62" s="14" t="s">
        <v>130</v>
      </c>
      <c r="B62" s="14"/>
      <c r="C62" s="14"/>
      <c r="D62" s="4">
        <v>0</v>
      </c>
      <c r="E62" s="4">
        <f t="shared" si="3"/>
        <v>0</v>
      </c>
      <c r="F62" s="4">
        <f t="shared" si="7"/>
        <v>0</v>
      </c>
      <c r="G62" s="4">
        <f t="shared" si="7"/>
        <v>0</v>
      </c>
      <c r="H62" s="4">
        <f t="shared" si="7"/>
        <v>0</v>
      </c>
      <c r="I62" s="4">
        <f t="shared" si="7"/>
        <v>0</v>
      </c>
      <c r="J62" s="4">
        <f t="shared" si="7"/>
        <v>0</v>
      </c>
      <c r="K62" s="4">
        <f t="shared" si="7"/>
        <v>0</v>
      </c>
      <c r="L62" s="4">
        <f t="shared" si="7"/>
        <v>0</v>
      </c>
      <c r="M62" s="4">
        <f t="shared" si="7"/>
        <v>0</v>
      </c>
      <c r="N62" s="4">
        <f t="shared" si="7"/>
        <v>0</v>
      </c>
      <c r="O62" s="4">
        <f t="shared" si="7"/>
        <v>0</v>
      </c>
      <c r="P62" s="4">
        <f t="shared" si="7"/>
        <v>0</v>
      </c>
    </row>
    <row r="63" spans="1:16" x14ac:dyDescent="0.25">
      <c r="A63" s="11" t="s">
        <v>131</v>
      </c>
      <c r="B63" s="11"/>
      <c r="C63" s="11"/>
      <c r="D63" s="4">
        <v>0</v>
      </c>
      <c r="E63" s="4">
        <f t="shared" si="3"/>
        <v>0</v>
      </c>
      <c r="F63" s="4">
        <f t="shared" si="7"/>
        <v>0</v>
      </c>
      <c r="G63" s="4">
        <f t="shared" si="7"/>
        <v>0</v>
      </c>
      <c r="H63" s="4">
        <f t="shared" si="7"/>
        <v>0</v>
      </c>
      <c r="I63" s="4">
        <f t="shared" si="7"/>
        <v>0</v>
      </c>
      <c r="J63" s="4">
        <f t="shared" si="7"/>
        <v>0</v>
      </c>
      <c r="K63" s="4">
        <f t="shared" si="7"/>
        <v>0</v>
      </c>
      <c r="L63" s="4">
        <f t="shared" si="7"/>
        <v>0</v>
      </c>
      <c r="M63" s="4">
        <f t="shared" si="7"/>
        <v>0</v>
      </c>
      <c r="N63" s="4">
        <f t="shared" si="7"/>
        <v>0</v>
      </c>
      <c r="O63" s="4">
        <f t="shared" si="7"/>
        <v>0</v>
      </c>
      <c r="P63" s="4">
        <f t="shared" si="7"/>
        <v>0</v>
      </c>
    </row>
    <row r="64" spans="1:16" ht="30" customHeight="1" x14ac:dyDescent="0.25">
      <c r="A64" s="14" t="s">
        <v>132</v>
      </c>
      <c r="B64" s="14"/>
      <c r="C64" s="14"/>
      <c r="D64" s="4">
        <v>9000000</v>
      </c>
      <c r="E64" s="4">
        <f t="shared" si="3"/>
        <v>750000</v>
      </c>
      <c r="F64" s="4">
        <f t="shared" si="7"/>
        <v>750000</v>
      </c>
      <c r="G64" s="4">
        <f t="shared" si="7"/>
        <v>750000</v>
      </c>
      <c r="H64" s="4">
        <f t="shared" si="7"/>
        <v>750000</v>
      </c>
      <c r="I64" s="4">
        <f t="shared" si="7"/>
        <v>750000</v>
      </c>
      <c r="J64" s="4">
        <f t="shared" si="7"/>
        <v>750000</v>
      </c>
      <c r="K64" s="4">
        <f t="shared" si="7"/>
        <v>750000</v>
      </c>
      <c r="L64" s="4">
        <f t="shared" si="7"/>
        <v>750000</v>
      </c>
      <c r="M64" s="4">
        <f t="shared" si="7"/>
        <v>750000</v>
      </c>
      <c r="N64" s="4">
        <f t="shared" si="7"/>
        <v>750000</v>
      </c>
      <c r="O64" s="4">
        <f t="shared" si="7"/>
        <v>750000</v>
      </c>
      <c r="P64" s="4">
        <f t="shared" si="7"/>
        <v>750000</v>
      </c>
    </row>
    <row r="65" spans="1:16" s="9" customFormat="1" x14ac:dyDescent="0.25">
      <c r="A65" s="13" t="s">
        <v>133</v>
      </c>
      <c r="B65" s="13"/>
      <c r="C65" s="13"/>
      <c r="D65" s="7">
        <v>0</v>
      </c>
      <c r="E65" s="7">
        <f t="shared" si="3"/>
        <v>0</v>
      </c>
      <c r="F65" s="7">
        <f t="shared" si="7"/>
        <v>0</v>
      </c>
      <c r="G65" s="7">
        <f t="shared" si="7"/>
        <v>0</v>
      </c>
      <c r="H65" s="7">
        <f t="shared" si="7"/>
        <v>0</v>
      </c>
      <c r="I65" s="7">
        <f t="shared" si="7"/>
        <v>0</v>
      </c>
      <c r="J65" s="7">
        <f t="shared" si="7"/>
        <v>0</v>
      </c>
      <c r="K65" s="7">
        <f t="shared" si="7"/>
        <v>0</v>
      </c>
      <c r="L65" s="7">
        <f t="shared" si="7"/>
        <v>0</v>
      </c>
      <c r="M65" s="7">
        <f t="shared" si="7"/>
        <v>0</v>
      </c>
      <c r="N65" s="7">
        <f t="shared" si="7"/>
        <v>0</v>
      </c>
      <c r="O65" s="7">
        <f t="shared" si="7"/>
        <v>0</v>
      </c>
      <c r="P65" s="7">
        <f t="shared" si="7"/>
        <v>0</v>
      </c>
    </row>
    <row r="66" spans="1:16" x14ac:dyDescent="0.25">
      <c r="A66" s="11" t="s">
        <v>134</v>
      </c>
      <c r="B66" s="11"/>
      <c r="C66" s="11"/>
      <c r="D66" s="4">
        <v>0</v>
      </c>
      <c r="E66" s="4">
        <f t="shared" si="3"/>
        <v>0</v>
      </c>
      <c r="F66" s="4">
        <f t="shared" si="7"/>
        <v>0</v>
      </c>
      <c r="G66" s="4">
        <f t="shared" si="7"/>
        <v>0</v>
      </c>
      <c r="H66" s="4">
        <f t="shared" si="7"/>
        <v>0</v>
      </c>
      <c r="I66" s="4">
        <f t="shared" si="7"/>
        <v>0</v>
      </c>
      <c r="J66" s="4">
        <f t="shared" si="7"/>
        <v>0</v>
      </c>
      <c r="K66" s="4">
        <f t="shared" si="7"/>
        <v>0</v>
      </c>
      <c r="L66" s="4">
        <f t="shared" si="7"/>
        <v>0</v>
      </c>
      <c r="M66" s="4">
        <f t="shared" si="7"/>
        <v>0</v>
      </c>
      <c r="N66" s="4">
        <f t="shared" si="7"/>
        <v>0</v>
      </c>
      <c r="O66" s="4">
        <f t="shared" si="7"/>
        <v>0</v>
      </c>
      <c r="P66" s="4">
        <f t="shared" si="7"/>
        <v>0</v>
      </c>
    </row>
    <row r="67" spans="1:16" x14ac:dyDescent="0.25">
      <c r="A67" s="11" t="s">
        <v>135</v>
      </c>
      <c r="B67" s="11"/>
      <c r="C67" s="11"/>
      <c r="D67" s="4">
        <v>0</v>
      </c>
      <c r="E67" s="4">
        <f t="shared" si="3"/>
        <v>0</v>
      </c>
      <c r="F67" s="4">
        <f t="shared" si="7"/>
        <v>0</v>
      </c>
      <c r="G67" s="4">
        <f t="shared" si="7"/>
        <v>0</v>
      </c>
      <c r="H67" s="4">
        <f t="shared" si="7"/>
        <v>0</v>
      </c>
      <c r="I67" s="4">
        <f t="shared" si="7"/>
        <v>0</v>
      </c>
      <c r="J67" s="4">
        <f t="shared" si="7"/>
        <v>0</v>
      </c>
      <c r="K67" s="4">
        <f t="shared" si="7"/>
        <v>0</v>
      </c>
      <c r="L67" s="4">
        <f t="shared" si="7"/>
        <v>0</v>
      </c>
      <c r="M67" s="4">
        <f t="shared" si="7"/>
        <v>0</v>
      </c>
      <c r="N67" s="4">
        <f t="shared" si="7"/>
        <v>0</v>
      </c>
      <c r="O67" s="4">
        <f t="shared" si="7"/>
        <v>0</v>
      </c>
      <c r="P67" s="4">
        <f t="shared" si="7"/>
        <v>0</v>
      </c>
    </row>
    <row r="68" spans="1:16" x14ac:dyDescent="0.25">
      <c r="A68" s="11" t="s">
        <v>136</v>
      </c>
      <c r="B68" s="11"/>
      <c r="C68" s="11"/>
      <c r="D68" s="4">
        <v>0</v>
      </c>
      <c r="E68" s="4">
        <f t="shared" si="3"/>
        <v>0</v>
      </c>
      <c r="F68" s="4">
        <f t="shared" si="7"/>
        <v>0</v>
      </c>
      <c r="G68" s="4">
        <f t="shared" si="7"/>
        <v>0</v>
      </c>
      <c r="H68" s="4">
        <f t="shared" si="7"/>
        <v>0</v>
      </c>
      <c r="I68" s="4">
        <f t="shared" si="7"/>
        <v>0</v>
      </c>
      <c r="J68" s="4">
        <f t="shared" si="7"/>
        <v>0</v>
      </c>
      <c r="K68" s="4">
        <f t="shared" si="7"/>
        <v>0</v>
      </c>
      <c r="L68" s="4">
        <f t="shared" si="7"/>
        <v>0</v>
      </c>
      <c r="M68" s="4">
        <f t="shared" si="7"/>
        <v>0</v>
      </c>
      <c r="N68" s="4">
        <f t="shared" si="7"/>
        <v>0</v>
      </c>
      <c r="O68" s="4">
        <f t="shared" si="7"/>
        <v>0</v>
      </c>
      <c r="P68" s="4">
        <f t="shared" si="7"/>
        <v>0</v>
      </c>
    </row>
    <row r="69" spans="1:16" s="9" customFormat="1" x14ac:dyDescent="0.25">
      <c r="A69" s="13" t="s">
        <v>137</v>
      </c>
      <c r="B69" s="13"/>
      <c r="C69" s="13"/>
      <c r="D69" s="7">
        <f>SUM(D70:D76)</f>
        <v>39370934.620000005</v>
      </c>
      <c r="E69" s="7">
        <f>+D69/12</f>
        <v>3280911.2183333337</v>
      </c>
      <c r="F69" s="7">
        <f t="shared" si="7"/>
        <v>3280911.2183333337</v>
      </c>
      <c r="G69" s="7">
        <f t="shared" si="7"/>
        <v>3280911.2183333337</v>
      </c>
      <c r="H69" s="7">
        <f t="shared" si="7"/>
        <v>3280911.2183333337</v>
      </c>
      <c r="I69" s="7">
        <f t="shared" si="7"/>
        <v>3280911.2183333337</v>
      </c>
      <c r="J69" s="7">
        <f t="shared" si="7"/>
        <v>3280911.2183333337</v>
      </c>
      <c r="K69" s="7">
        <f t="shared" si="7"/>
        <v>3280911.2183333337</v>
      </c>
      <c r="L69" s="7">
        <f t="shared" si="7"/>
        <v>3280911.2183333337</v>
      </c>
      <c r="M69" s="7">
        <f t="shared" si="7"/>
        <v>3280911.2183333337</v>
      </c>
      <c r="N69" s="7">
        <f t="shared" si="7"/>
        <v>3280911.2183333337</v>
      </c>
      <c r="O69" s="7">
        <f t="shared" si="7"/>
        <v>3280911.2183333337</v>
      </c>
      <c r="P69" s="7">
        <f t="shared" si="7"/>
        <v>3280911.2183333337</v>
      </c>
    </row>
    <row r="70" spans="1:16" x14ac:dyDescent="0.25">
      <c r="A70" s="11" t="s">
        <v>138</v>
      </c>
      <c r="B70" s="11"/>
      <c r="C70" s="11"/>
      <c r="D70" s="4">
        <v>16547654.710000001</v>
      </c>
      <c r="E70" s="4">
        <f t="shared" si="3"/>
        <v>1378971.2258333333</v>
      </c>
      <c r="F70" s="4">
        <f t="shared" si="7"/>
        <v>1378971.2258333333</v>
      </c>
      <c r="G70" s="4">
        <f t="shared" si="7"/>
        <v>1378971.2258333333</v>
      </c>
      <c r="H70" s="4">
        <f t="shared" si="7"/>
        <v>1378971.2258333333</v>
      </c>
      <c r="I70" s="4">
        <f t="shared" si="7"/>
        <v>1378971.2258333333</v>
      </c>
      <c r="J70" s="4">
        <f t="shared" si="7"/>
        <v>1378971.2258333333</v>
      </c>
      <c r="K70" s="4">
        <f t="shared" si="7"/>
        <v>1378971.2258333333</v>
      </c>
      <c r="L70" s="4">
        <f t="shared" si="7"/>
        <v>1378971.2258333333</v>
      </c>
      <c r="M70" s="4">
        <f t="shared" si="7"/>
        <v>1378971.2258333333</v>
      </c>
      <c r="N70" s="4">
        <f t="shared" si="7"/>
        <v>1378971.2258333333</v>
      </c>
      <c r="O70" s="4">
        <f t="shared" si="7"/>
        <v>1378971.2258333333</v>
      </c>
      <c r="P70" s="4">
        <f t="shared" si="7"/>
        <v>1378971.2258333333</v>
      </c>
    </row>
    <row r="71" spans="1:16" x14ac:dyDescent="0.25">
      <c r="A71" s="11" t="s">
        <v>139</v>
      </c>
      <c r="B71" s="11"/>
      <c r="C71" s="11"/>
      <c r="D71" s="4">
        <v>12823279.91</v>
      </c>
      <c r="E71" s="4">
        <f t="shared" ref="E71:E76" si="8">+D71/12</f>
        <v>1068606.6591666667</v>
      </c>
      <c r="F71" s="4">
        <f t="shared" ref="F71:P76" si="9">+E71</f>
        <v>1068606.6591666667</v>
      </c>
      <c r="G71" s="4">
        <f t="shared" si="9"/>
        <v>1068606.6591666667</v>
      </c>
      <c r="H71" s="4">
        <f t="shared" si="9"/>
        <v>1068606.6591666667</v>
      </c>
      <c r="I71" s="4">
        <f t="shared" si="9"/>
        <v>1068606.6591666667</v>
      </c>
      <c r="J71" s="4">
        <f t="shared" si="9"/>
        <v>1068606.6591666667</v>
      </c>
      <c r="K71" s="4">
        <f t="shared" si="9"/>
        <v>1068606.6591666667</v>
      </c>
      <c r="L71" s="4">
        <f t="shared" si="9"/>
        <v>1068606.6591666667</v>
      </c>
      <c r="M71" s="4">
        <f t="shared" si="9"/>
        <v>1068606.6591666667</v>
      </c>
      <c r="N71" s="4">
        <f t="shared" si="9"/>
        <v>1068606.6591666667</v>
      </c>
      <c r="O71" s="4">
        <f t="shared" si="9"/>
        <v>1068606.6591666667</v>
      </c>
      <c r="P71" s="4">
        <f t="shared" si="9"/>
        <v>1068606.6591666667</v>
      </c>
    </row>
    <row r="72" spans="1:16" x14ac:dyDescent="0.25">
      <c r="A72" s="11" t="s">
        <v>140</v>
      </c>
      <c r="B72" s="11"/>
      <c r="C72" s="11"/>
      <c r="D72" s="4">
        <v>0</v>
      </c>
      <c r="E72" s="4">
        <f t="shared" si="8"/>
        <v>0</v>
      </c>
      <c r="F72" s="4">
        <f t="shared" si="9"/>
        <v>0</v>
      </c>
      <c r="G72" s="4">
        <f t="shared" si="9"/>
        <v>0</v>
      </c>
      <c r="H72" s="4">
        <f t="shared" si="9"/>
        <v>0</v>
      </c>
      <c r="I72" s="4">
        <f t="shared" si="9"/>
        <v>0</v>
      </c>
      <c r="J72" s="4">
        <f t="shared" si="9"/>
        <v>0</v>
      </c>
      <c r="K72" s="4">
        <f t="shared" si="9"/>
        <v>0</v>
      </c>
      <c r="L72" s="4">
        <f t="shared" si="9"/>
        <v>0</v>
      </c>
      <c r="M72" s="4">
        <f t="shared" si="9"/>
        <v>0</v>
      </c>
      <c r="N72" s="4">
        <f t="shared" si="9"/>
        <v>0</v>
      </c>
      <c r="O72" s="4">
        <f t="shared" si="9"/>
        <v>0</v>
      </c>
      <c r="P72" s="4">
        <f t="shared" si="9"/>
        <v>0</v>
      </c>
    </row>
    <row r="73" spans="1:16" x14ac:dyDescent="0.25">
      <c r="A73" s="11" t="s">
        <v>141</v>
      </c>
      <c r="B73" s="11"/>
      <c r="C73" s="11"/>
      <c r="D73" s="4">
        <v>0</v>
      </c>
      <c r="E73" s="4">
        <f t="shared" si="8"/>
        <v>0</v>
      </c>
      <c r="F73" s="4">
        <f t="shared" si="9"/>
        <v>0</v>
      </c>
      <c r="G73" s="4">
        <f t="shared" si="9"/>
        <v>0</v>
      </c>
      <c r="H73" s="4">
        <f t="shared" si="9"/>
        <v>0</v>
      </c>
      <c r="I73" s="4">
        <f t="shared" si="9"/>
        <v>0</v>
      </c>
      <c r="J73" s="4">
        <f t="shared" si="9"/>
        <v>0</v>
      </c>
      <c r="K73" s="4">
        <f t="shared" si="9"/>
        <v>0</v>
      </c>
      <c r="L73" s="4">
        <f t="shared" si="9"/>
        <v>0</v>
      </c>
      <c r="M73" s="4">
        <f t="shared" si="9"/>
        <v>0</v>
      </c>
      <c r="N73" s="4">
        <f t="shared" si="9"/>
        <v>0</v>
      </c>
      <c r="O73" s="4">
        <f t="shared" si="9"/>
        <v>0</v>
      </c>
      <c r="P73" s="4">
        <f t="shared" si="9"/>
        <v>0</v>
      </c>
    </row>
    <row r="74" spans="1:16" x14ac:dyDescent="0.25">
      <c r="A74" s="11" t="s">
        <v>142</v>
      </c>
      <c r="B74" s="11"/>
      <c r="C74" s="11"/>
      <c r="D74" s="4">
        <v>0</v>
      </c>
      <c r="E74" s="4">
        <f t="shared" si="8"/>
        <v>0</v>
      </c>
      <c r="F74" s="4">
        <f t="shared" si="9"/>
        <v>0</v>
      </c>
      <c r="G74" s="4">
        <f t="shared" si="9"/>
        <v>0</v>
      </c>
      <c r="H74" s="4">
        <f t="shared" si="9"/>
        <v>0</v>
      </c>
      <c r="I74" s="4">
        <f t="shared" si="9"/>
        <v>0</v>
      </c>
      <c r="J74" s="4">
        <f t="shared" si="9"/>
        <v>0</v>
      </c>
      <c r="K74" s="4">
        <f t="shared" si="9"/>
        <v>0</v>
      </c>
      <c r="L74" s="4">
        <f t="shared" si="9"/>
        <v>0</v>
      </c>
      <c r="M74" s="4">
        <f t="shared" si="9"/>
        <v>0</v>
      </c>
      <c r="N74" s="4">
        <f t="shared" si="9"/>
        <v>0</v>
      </c>
      <c r="O74" s="4">
        <f t="shared" si="9"/>
        <v>0</v>
      </c>
      <c r="P74" s="4">
        <f t="shared" si="9"/>
        <v>0</v>
      </c>
    </row>
    <row r="75" spans="1:16" x14ac:dyDescent="0.25">
      <c r="A75" s="11" t="s">
        <v>143</v>
      </c>
      <c r="B75" s="11"/>
      <c r="C75" s="11"/>
      <c r="D75" s="4">
        <v>0</v>
      </c>
      <c r="E75" s="4">
        <f t="shared" si="8"/>
        <v>0</v>
      </c>
      <c r="F75" s="4">
        <f t="shared" si="9"/>
        <v>0</v>
      </c>
      <c r="G75" s="4">
        <f t="shared" si="9"/>
        <v>0</v>
      </c>
      <c r="H75" s="4">
        <f t="shared" si="9"/>
        <v>0</v>
      </c>
      <c r="I75" s="4">
        <f t="shared" si="9"/>
        <v>0</v>
      </c>
      <c r="J75" s="4">
        <f t="shared" si="9"/>
        <v>0</v>
      </c>
      <c r="K75" s="4">
        <f t="shared" si="9"/>
        <v>0</v>
      </c>
      <c r="L75" s="4">
        <f t="shared" si="9"/>
        <v>0</v>
      </c>
      <c r="M75" s="4">
        <f t="shared" si="9"/>
        <v>0</v>
      </c>
      <c r="N75" s="4">
        <f t="shared" si="9"/>
        <v>0</v>
      </c>
      <c r="O75" s="4">
        <f t="shared" si="9"/>
        <v>0</v>
      </c>
      <c r="P75" s="4">
        <f t="shared" si="9"/>
        <v>0</v>
      </c>
    </row>
    <row r="76" spans="1:16" ht="31.5" customHeight="1" x14ac:dyDescent="0.25">
      <c r="A76" s="17" t="s">
        <v>144</v>
      </c>
      <c r="B76" s="17"/>
      <c r="C76" s="17"/>
      <c r="D76" s="4">
        <v>10000000</v>
      </c>
      <c r="E76" s="4">
        <f t="shared" si="8"/>
        <v>833333.33333333337</v>
      </c>
      <c r="F76" s="4">
        <f t="shared" si="9"/>
        <v>833333.33333333337</v>
      </c>
      <c r="G76" s="4">
        <f t="shared" si="9"/>
        <v>833333.33333333337</v>
      </c>
      <c r="H76" s="4">
        <f t="shared" si="9"/>
        <v>833333.33333333337</v>
      </c>
      <c r="I76" s="4">
        <f t="shared" si="9"/>
        <v>833333.33333333337</v>
      </c>
      <c r="J76" s="4">
        <f t="shared" si="9"/>
        <v>833333.33333333337</v>
      </c>
      <c r="K76" s="4">
        <f t="shared" si="9"/>
        <v>833333.33333333337</v>
      </c>
      <c r="L76" s="4">
        <f t="shared" si="9"/>
        <v>833333.33333333337</v>
      </c>
      <c r="M76" s="4">
        <f t="shared" si="9"/>
        <v>833333.33333333337</v>
      </c>
      <c r="N76" s="4">
        <f t="shared" si="9"/>
        <v>833333.33333333337</v>
      </c>
      <c r="O76" s="4">
        <f t="shared" si="9"/>
        <v>833333.33333333337</v>
      </c>
      <c r="P76" s="4">
        <f t="shared" si="9"/>
        <v>833333.33333333337</v>
      </c>
    </row>
    <row r="77" spans="1:16" x14ac:dyDescent="0.25">
      <c r="A77" s="18"/>
      <c r="B77" s="18"/>
      <c r="C77" s="18"/>
    </row>
    <row r="78" spans="1:16" x14ac:dyDescent="0.25">
      <c r="A78" s="18"/>
      <c r="B78" s="18"/>
      <c r="C78" s="18"/>
    </row>
    <row r="79" spans="1:16" x14ac:dyDescent="0.25">
      <c r="A79" s="18"/>
      <c r="B79" s="18"/>
      <c r="C79" s="18"/>
    </row>
    <row r="80" spans="1:16" x14ac:dyDescent="0.25">
      <c r="A80" s="18"/>
      <c r="B80" s="18"/>
      <c r="C80" s="18"/>
    </row>
    <row r="81" spans="1:3" x14ac:dyDescent="0.25">
      <c r="A81" s="18"/>
      <c r="B81" s="18"/>
      <c r="C81" s="18"/>
    </row>
    <row r="82" spans="1:3" x14ac:dyDescent="0.25">
      <c r="A82" s="18"/>
      <c r="B82" s="18"/>
      <c r="C82" s="18"/>
    </row>
    <row r="83" spans="1:3" x14ac:dyDescent="0.25">
      <c r="A83" s="18"/>
      <c r="B83" s="18"/>
      <c r="C83" s="18"/>
    </row>
    <row r="84" spans="1:3" x14ac:dyDescent="0.25">
      <c r="A84" s="18"/>
      <c r="B84" s="18"/>
      <c r="C84" s="18"/>
    </row>
    <row r="85" spans="1:3" x14ac:dyDescent="0.25">
      <c r="A85" s="18"/>
      <c r="B85" s="18"/>
      <c r="C85" s="18"/>
    </row>
    <row r="86" spans="1:3" x14ac:dyDescent="0.25">
      <c r="A86" s="18"/>
      <c r="B86" s="18"/>
      <c r="C86" s="18"/>
    </row>
    <row r="87" spans="1:3" x14ac:dyDescent="0.25">
      <c r="A87" s="18"/>
      <c r="B87" s="18"/>
      <c r="C87" s="18"/>
    </row>
    <row r="88" spans="1:3" x14ac:dyDescent="0.25">
      <c r="A88" s="18"/>
      <c r="B88" s="18"/>
      <c r="C88" s="18"/>
    </row>
    <row r="89" spans="1:3" x14ac:dyDescent="0.25">
      <c r="A89" s="18"/>
      <c r="B89" s="18"/>
      <c r="C89" s="18"/>
    </row>
    <row r="90" spans="1:3" x14ac:dyDescent="0.25">
      <c r="A90" s="18"/>
      <c r="B90" s="18"/>
      <c r="C90" s="18"/>
    </row>
    <row r="91" spans="1:3" x14ac:dyDescent="0.25">
      <c r="A91" s="18"/>
      <c r="B91" s="18"/>
      <c r="C91" s="18"/>
    </row>
    <row r="92" spans="1:3" x14ac:dyDescent="0.25">
      <c r="A92" s="18"/>
      <c r="B92" s="18"/>
      <c r="C92" s="18"/>
    </row>
    <row r="93" spans="1:3" x14ac:dyDescent="0.25">
      <c r="A93" s="18"/>
      <c r="B93" s="18"/>
      <c r="C93" s="18"/>
    </row>
    <row r="94" spans="1:3" x14ac:dyDescent="0.25">
      <c r="A94" s="18"/>
      <c r="B94" s="18"/>
      <c r="C94" s="18"/>
    </row>
    <row r="95" spans="1:3" x14ac:dyDescent="0.25">
      <c r="A95" s="18"/>
      <c r="B95" s="18"/>
      <c r="C95" s="18"/>
    </row>
    <row r="96" spans="1:3" x14ac:dyDescent="0.25">
      <c r="A96" s="18"/>
      <c r="B96" s="18"/>
      <c r="C96" s="18"/>
    </row>
    <row r="97" spans="1:3" x14ac:dyDescent="0.25">
      <c r="A97" s="18"/>
      <c r="B97" s="18"/>
      <c r="C97" s="18"/>
    </row>
    <row r="98" spans="1:3" x14ac:dyDescent="0.25">
      <c r="A98" s="18"/>
      <c r="B98" s="18"/>
      <c r="C98" s="18"/>
    </row>
    <row r="99" spans="1:3" x14ac:dyDescent="0.25">
      <c r="A99" s="18"/>
      <c r="B99" s="18"/>
      <c r="C99" s="18"/>
    </row>
    <row r="100" spans="1:3" x14ac:dyDescent="0.25">
      <c r="A100" s="18"/>
      <c r="B100" s="18"/>
      <c r="C100" s="18"/>
    </row>
    <row r="101" spans="1:3" x14ac:dyDescent="0.25">
      <c r="A101" s="18"/>
      <c r="B101" s="18"/>
      <c r="C101" s="18"/>
    </row>
    <row r="102" spans="1:3" x14ac:dyDescent="0.25">
      <c r="A102" s="18"/>
      <c r="B102" s="18"/>
      <c r="C102" s="18"/>
    </row>
    <row r="103" spans="1:3" x14ac:dyDescent="0.25">
      <c r="A103" s="18"/>
      <c r="B103" s="18"/>
      <c r="C103" s="18"/>
    </row>
    <row r="104" spans="1:3" x14ac:dyDescent="0.25">
      <c r="A104" s="18"/>
      <c r="B104" s="18"/>
      <c r="C104" s="18"/>
    </row>
    <row r="105" spans="1:3" x14ac:dyDescent="0.25">
      <c r="A105" s="18"/>
      <c r="B105" s="18"/>
      <c r="C105" s="18"/>
    </row>
    <row r="106" spans="1:3" x14ac:dyDescent="0.25">
      <c r="A106" s="18"/>
      <c r="B106" s="18"/>
      <c r="C106" s="18"/>
    </row>
    <row r="107" spans="1:3" x14ac:dyDescent="0.25">
      <c r="A107" s="18"/>
      <c r="B107" s="18"/>
      <c r="C107" s="18"/>
    </row>
    <row r="108" spans="1:3" x14ac:dyDescent="0.25">
      <c r="A108" s="18"/>
      <c r="B108" s="18"/>
      <c r="C108" s="18"/>
    </row>
  </sheetData>
  <sheetProtection sheet="1" formatCells="0" formatColumns="0" formatRows="0" insertColumns="0" insertRows="0" deleteColumns="0" deleteRows="0" autoFilter="0" pivotTables="0"/>
  <mergeCells count="108">
    <mergeCell ref="A103:C103"/>
    <mergeCell ref="A104:C104"/>
    <mergeCell ref="A105:C105"/>
    <mergeCell ref="A106:C106"/>
    <mergeCell ref="A107:C107"/>
    <mergeCell ref="A108:C108"/>
    <mergeCell ref="A97:C97"/>
    <mergeCell ref="A98:C98"/>
    <mergeCell ref="A99:C99"/>
    <mergeCell ref="A100:C100"/>
    <mergeCell ref="A101:C101"/>
    <mergeCell ref="A102:C102"/>
    <mergeCell ref="A91:C91"/>
    <mergeCell ref="A92:C92"/>
    <mergeCell ref="A93:C93"/>
    <mergeCell ref="A94:C94"/>
    <mergeCell ref="A95:C95"/>
    <mergeCell ref="A96:C96"/>
    <mergeCell ref="A85:C85"/>
    <mergeCell ref="A86:C86"/>
    <mergeCell ref="A87:C87"/>
    <mergeCell ref="A88:C88"/>
    <mergeCell ref="A89:C89"/>
    <mergeCell ref="A90:C90"/>
    <mergeCell ref="A79:C79"/>
    <mergeCell ref="A80:C80"/>
    <mergeCell ref="A81:C81"/>
    <mergeCell ref="A82:C82"/>
    <mergeCell ref="A83:C83"/>
    <mergeCell ref="A84:C84"/>
    <mergeCell ref="A73:C73"/>
    <mergeCell ref="A74:C74"/>
    <mergeCell ref="A75:C75"/>
    <mergeCell ref="A76:C76"/>
    <mergeCell ref="A77:C77"/>
    <mergeCell ref="A78:C78"/>
    <mergeCell ref="A67:C67"/>
    <mergeCell ref="A68:C68"/>
    <mergeCell ref="A69:C69"/>
    <mergeCell ref="A70:C70"/>
    <mergeCell ref="A71:C71"/>
    <mergeCell ref="A72:C72"/>
    <mergeCell ref="A61:C61"/>
    <mergeCell ref="A62:C62"/>
    <mergeCell ref="A63:C63"/>
    <mergeCell ref="A64:C64"/>
    <mergeCell ref="A65:C65"/>
    <mergeCell ref="A66:C66"/>
    <mergeCell ref="A55:C55"/>
    <mergeCell ref="A56:C56"/>
    <mergeCell ref="A57:C57"/>
    <mergeCell ref="A58:C58"/>
    <mergeCell ref="A59:C59"/>
    <mergeCell ref="A60:C60"/>
    <mergeCell ref="A49:C49"/>
    <mergeCell ref="A50:C50"/>
    <mergeCell ref="A51:C51"/>
    <mergeCell ref="A52:C52"/>
    <mergeCell ref="A53:C53"/>
    <mergeCell ref="A54:C54"/>
    <mergeCell ref="A43:C43"/>
    <mergeCell ref="A44:C44"/>
    <mergeCell ref="A45:C45"/>
    <mergeCell ref="A46:C46"/>
    <mergeCell ref="A47:C47"/>
    <mergeCell ref="A48:C48"/>
    <mergeCell ref="A37:C37"/>
    <mergeCell ref="A38:C38"/>
    <mergeCell ref="A39:C39"/>
    <mergeCell ref="A40:C40"/>
    <mergeCell ref="A41:C41"/>
    <mergeCell ref="A42:C42"/>
    <mergeCell ref="A31:C31"/>
    <mergeCell ref="A32:C32"/>
    <mergeCell ref="A33:C33"/>
    <mergeCell ref="A34:C34"/>
    <mergeCell ref="A35:C35"/>
    <mergeCell ref="A36:C36"/>
    <mergeCell ref="A25:C25"/>
    <mergeCell ref="A26:C26"/>
    <mergeCell ref="A27:C27"/>
    <mergeCell ref="A28:C28"/>
    <mergeCell ref="A29:C29"/>
    <mergeCell ref="A30:C30"/>
    <mergeCell ref="A19:C19"/>
    <mergeCell ref="A20:C20"/>
    <mergeCell ref="A21:C21"/>
    <mergeCell ref="A22:C22"/>
    <mergeCell ref="A23:C23"/>
    <mergeCell ref="A24:C24"/>
    <mergeCell ref="A13:C13"/>
    <mergeCell ref="A14:C14"/>
    <mergeCell ref="A15:C15"/>
    <mergeCell ref="A16:C16"/>
    <mergeCell ref="A17:C17"/>
    <mergeCell ref="A18:C18"/>
    <mergeCell ref="A7:C7"/>
    <mergeCell ref="A8:C8"/>
    <mergeCell ref="A9:C9"/>
    <mergeCell ref="A10:C10"/>
    <mergeCell ref="A11:C11"/>
    <mergeCell ref="A12:C12"/>
    <mergeCell ref="A1:P1"/>
    <mergeCell ref="A2:P2"/>
    <mergeCell ref="A3:C3"/>
    <mergeCell ref="A4:C4"/>
    <mergeCell ref="A5:C5"/>
    <mergeCell ref="A6:C6"/>
  </mergeCells>
  <pageMargins left="0.2" right="0.18" top="0.27559055118110237" bottom="0.23622047244094491" header="0.23622047244094491" footer="0.19685039370078741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Ingresos2020</vt:lpstr>
      <vt:lpstr>Egresos2020</vt:lpstr>
      <vt:lpstr>Ingresos2020!Área_de_impresión</vt:lpstr>
      <vt:lpstr>Egresos2020!Títulos_a_imprimir</vt:lpstr>
      <vt:lpstr>Ingresos2020!Títulos_a_imprimir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ALONDRA MENDOZA</cp:lastModifiedBy>
  <cp:lastPrinted>2021-01-05T15:57:10Z</cp:lastPrinted>
  <dcterms:created xsi:type="dcterms:W3CDTF">2020-11-19T22:51:09Z</dcterms:created>
  <dcterms:modified xsi:type="dcterms:W3CDTF">2021-10-05T17:59:56Z</dcterms:modified>
</cp:coreProperties>
</file>