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1\TRIMESTRES Y DICTAMENES MENSUALES\TRIMESTRES\TRIMESTRE 4\TRANSPARENCIA\"/>
    </mc:Choice>
  </mc:AlternateContent>
  <bookViews>
    <workbookView xWindow="240" yWindow="120" windowWidth="20115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62913"/>
</workbook>
</file>

<file path=xl/calcChain.xml><?xml version="1.0" encoding="utf-8"?>
<calcChain xmlns="http://schemas.openxmlformats.org/spreadsheetml/2006/main">
  <c r="H8" i="1" l="1"/>
  <c r="H15" i="1"/>
  <c r="G8" i="1"/>
  <c r="G15" i="1"/>
  <c r="F8" i="1"/>
  <c r="F15" i="1"/>
  <c r="E8" i="1"/>
  <c r="E15" i="1"/>
  <c r="H17" i="1"/>
  <c r="H16" i="1"/>
  <c r="H9" i="1"/>
  <c r="G9" i="1"/>
  <c r="F9" i="1"/>
  <c r="E9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<sst xmlns="http://schemas.openxmlformats.org/spreadsheetml/2006/main" count="423" uniqueCount="85">
  <si>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</si>
  <si>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</si>
  <si>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</si>
  <si>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</si>
  <si>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</si>
  <si>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</si>
  <si>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</si>
  <si>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</si>
  <si>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</si>
  <si>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</si>
  <si>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</si>
  <si>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</si>
  <si>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</si>
  <si>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</si>
  <si>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</si>
  <si>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</si>
  <si>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</si>
  <si>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</si>
  <si>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</si>
  <si>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</si>
  <si>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</si>
  <si>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</si>
  <si>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</si>
  <si>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</si>
  <si>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</si>
  <si>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</si>
  <si>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</si>
  <si>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</si>
  <si>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</si>
  <si>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</si>
  <si>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</si>
  <si>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</si>
  <si>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</si>
  <si>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</si>
  <si>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</si>
  <si>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</si>
  <si>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</si>
  <si>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</si>
  <si>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</si>
  <si>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</si>
  <si>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</si>
  <si>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</si>
  <si>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</si>
  <si>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</si>
  <si>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</si>
  <si>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</si>
  <si>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</si>
  <si>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</si>
  <si>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</si>
  <si>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</si>
  <si>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</si>
  <si>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</si>
  <si>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</si>
  <si>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</si>
  <si>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</si>
  <si>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</si>
  <si>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</si>
  <si>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</si>
  <si>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</si>
  <si>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</si>
  <si>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</si>
  <si>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</si>
  <si>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</si>
  <si>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Ente Público</t>
  </si>
  <si>
    <t>RAMO</t>
  </si>
  <si>
    <t>FONDO</t>
  </si>
  <si>
    <t>DESTINO DE LOS RECURSOS</t>
  </si>
  <si>
    <t>EJERCICIO</t>
  </si>
  <si>
    <t>REINTEGRO</t>
  </si>
  <si>
    <t>EJERCICIO PRESUPUESTAL</t>
  </si>
  <si>
    <t>Informe del Cuarto Trimestre del 01 de Enero del 2021 al 31 de Diciembre del 2021</t>
  </si>
  <si>
    <t>Elaborado el 21 de Enero del 2022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</si>
  <si>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</si>
  <si>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</si>
  <si>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</si>
  <si>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FIS  R33 F Infraestructura Social Municipal                                                         </t>
  </si>
  <si>
    <t xml:space="preserve">Vivienda y servicios a la comunidad                                                                 </t>
  </si>
  <si>
    <t xml:space="preserve">fis  R33 F Infraestructura Social Municipal                                                         </t>
  </si>
  <si>
    <t xml:space="preserve">Coordinacion de la politica de gobierno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</si>
  <si>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</si>
  <si>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</si>
  <si>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FE Fondo Estatal                                                                                    </t>
  </si>
  <si>
    <t xml:space="preserve">SIP  FE SIPINNA                                                                                     </t>
  </si>
  <si>
    <t xml:space="preserve">Proteccion social                                                                                   </t>
  </si>
  <si>
    <t xml:space="preserve"> *  El Aprobado muestra el Presupuesto Aprobado más Ampliaciones/Reducciones.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</si>
</sst>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8" fillId="0" borderId="11" applyNumberFormat="0" applyFill="0" applyAlignment="0" applyProtection="0"/>
    <xf numFmtId="0" fontId="8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0" fillId="6" borderId="0" applyNumberFormat="0" applyBorder="0" applyAlignment="0" applyProtection="0"/>
    <xf numFmtId="0" fontId="11" fillId="5" borderId="0" applyNumberFormat="0" applyBorder="0" applyAlignment="0" applyProtection="0"/>
    <xf numFmtId="0" fontId="9" fillId="5" borderId="1" applyNumberFormat="0" applyAlignment="0" applyProtection="0"/>
    <xf numFmtId="0" fontId="13" fillId="3" borderId="5" applyNumberFormat="0" applyAlignment="0" applyProtection="0"/>
    <xf numFmtId="0" fontId="5" fillId="3" borderId="1" applyNumberFormat="0" applyAlignment="0" applyProtection="0"/>
    <xf numFmtId="0" fontId="7" fillId="0" borderId="3" applyNumberFormat="0" applyFill="0" applyAlignment="0" applyProtection="0"/>
    <xf numFmtId="0" fontId="6" fillId="4" borderId="2" applyNumberFormat="0" applyAlignment="0" applyProtection="0"/>
    <xf numFmtId="0" fontId="23" fillId="0" borderId="0" applyNumberFormat="0" applyFill="0" applyBorder="0" applyAlignment="0" applyProtection="0"/>
    <xf numFmtId="0" fontId="12" fillId="7" borderId="4" applyNumberFormat="0" applyFont="0" applyAlignment="0" applyProtection="0"/>
    <xf numFmtId="0" fontId="24" fillId="0" borderId="0" applyNumberFormat="0" applyFill="0" applyBorder="0" applyAlignment="0" applyProtection="0"/>
    <xf numFmtId="0" fontId="27" fillId="0" borderId="12" applyNumberFormat="0" applyFill="0" applyAlignment="0" applyProtection="0"/>
    <xf numFmtId="4" fontId="14" fillId="8" borderId="6" applyNumberFormat="0" applyProtection="0">
      <alignment vertical="center"/>
    </xf>
    <xf numFmtId="4" fontId="15" fillId="8" borderId="6" applyNumberFormat="0" applyProtection="0">
      <alignment vertical="center"/>
    </xf>
    <xf numFmtId="4" fontId="14" fillId="8" borderId="6" applyNumberFormat="0" applyProtection="0">
      <alignment horizontal="left" vertical="center" indent="1"/>
    </xf>
    <xf numFmtId="0" fontId="14" fillId="8" borderId="6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6" fillId="10" borderId="6" applyNumberFormat="0" applyProtection="0">
      <alignment horizontal="right" vertical="center"/>
    </xf>
    <xf numFmtId="4" fontId="16" fillId="11" borderId="6" applyNumberFormat="0" applyProtection="0">
      <alignment horizontal="right" vertical="center"/>
    </xf>
    <xf numFmtId="4" fontId="16" fillId="12" borderId="6" applyNumberFormat="0" applyProtection="0">
      <alignment horizontal="right" vertical="center"/>
    </xf>
    <xf numFmtId="4" fontId="16" fillId="13" borderId="6" applyNumberFormat="0" applyProtection="0">
      <alignment horizontal="right" vertical="center"/>
    </xf>
    <xf numFmtId="4" fontId="16" fillId="14" borderId="6" applyNumberFormat="0" applyProtection="0">
      <alignment horizontal="right" vertical="center"/>
    </xf>
    <xf numFmtId="4" fontId="16" fillId="15" borderId="6" applyNumberFormat="0" applyProtection="0">
      <alignment horizontal="right" vertical="center"/>
    </xf>
    <xf numFmtId="4" fontId="16" fillId="16" borderId="6" applyNumberFormat="0" applyProtection="0">
      <alignment horizontal="right" vertical="center"/>
    </xf>
    <xf numFmtId="4" fontId="16" fillId="17" borderId="6" applyNumberFormat="0" applyProtection="0">
      <alignment horizontal="right" vertical="center"/>
    </xf>
    <xf numFmtId="4" fontId="16" fillId="18" borderId="6" applyNumberFormat="0" applyProtection="0">
      <alignment horizontal="right" vertical="center"/>
    </xf>
    <xf numFmtId="4" fontId="14" fillId="19" borderId="7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7" fillId="21" borderId="0" applyNumberFormat="0" applyProtection="0">
      <alignment horizontal="left" vertical="center" indent="1"/>
    </xf>
    <xf numFmtId="4" fontId="16" fillId="9" borderId="6" applyNumberFormat="0" applyProtection="0">
      <alignment horizontal="right" vertical="center"/>
    </xf>
    <xf numFmtId="4" fontId="18" fillId="20" borderId="0" applyNumberFormat="0" applyProtection="0">
      <alignment horizontal="left" vertical="center" indent="1"/>
    </xf>
    <xf numFmtId="4" fontId="18" fillId="9" borderId="0" applyNumberFormat="0" applyProtection="0">
      <alignment horizontal="left" vertical="center" indent="1"/>
    </xf>
    <xf numFmtId="0" fontId="12" fillId="21" borderId="6" applyNumberFormat="0" applyProtection="0">
      <alignment horizontal="left" vertical="center" indent="1"/>
    </xf>
    <xf numFmtId="0" fontId="12" fillId="21" borderId="6" applyNumberFormat="0" applyProtection="0">
      <alignment horizontal="left" vertical="top" indent="1"/>
    </xf>
    <xf numFmtId="0" fontId="12" fillId="9" borderId="6" applyNumberFormat="0" applyProtection="0">
      <alignment horizontal="left" vertical="center" indent="1"/>
    </xf>
    <xf numFmtId="0" fontId="12" fillId="9" borderId="6" applyNumberFormat="0" applyProtection="0">
      <alignment horizontal="left" vertical="top" indent="1"/>
    </xf>
    <xf numFmtId="0" fontId="12" fillId="22" borderId="6" applyNumberFormat="0" applyProtection="0">
      <alignment horizontal="left" vertical="center" indent="1"/>
    </xf>
    <xf numFmtId="0" fontId="12" fillId="22" borderId="6" applyNumberFormat="0" applyProtection="0">
      <alignment horizontal="left" vertical="top" indent="1"/>
    </xf>
    <xf numFmtId="0" fontId="12" fillId="20" borderId="6" applyNumberFormat="0" applyProtection="0">
      <alignment horizontal="left" vertical="center" indent="1"/>
    </xf>
    <xf numFmtId="0" fontId="12" fillId="20" borderId="6" applyNumberFormat="0" applyProtection="0">
      <alignment horizontal="left" vertical="top" indent="1"/>
    </xf>
    <xf numFmtId="0" fontId="12" fillId="23" borderId="8" applyNumberFormat="0">
      <protection locked="0"/>
    </xf>
    <xf numFmtId="4" fontId="16" fillId="24" borderId="6" applyNumberFormat="0" applyProtection="0">
      <alignment vertical="center"/>
    </xf>
    <xf numFmtId="4" fontId="19" fillId="24" borderId="6" applyNumberFormat="0" applyProtection="0">
      <alignment vertical="center"/>
    </xf>
    <xf numFmtId="4" fontId="16" fillId="24" borderId="6" applyNumberFormat="0" applyProtection="0">
      <alignment horizontal="left" vertical="center" indent="1"/>
    </xf>
    <xf numFmtId="0" fontId="16" fillId="24" borderId="6" applyNumberFormat="0" applyProtection="0">
      <alignment horizontal="left" vertical="top" indent="1"/>
    </xf>
    <xf numFmtId="4" fontId="16" fillId="20" borderId="6" applyNumberFormat="0" applyProtection="0">
      <alignment horizontal="right" vertical="center"/>
    </xf>
    <xf numFmtId="4" fontId="19" fillId="20" borderId="6" applyNumberFormat="0" applyProtection="0">
      <alignment horizontal="right" vertical="center"/>
    </xf>
    <xf numFmtId="4" fontId="16" fillId="9" borderId="6" applyNumberFormat="0" applyProtection="0">
      <alignment horizontal="left" vertical="center" indent="1"/>
    </xf>
    <xf numFmtId="0" fontId="16" fillId="9" borderId="6" applyNumberFormat="0" applyProtection="0">
      <alignment horizontal="left" vertical="top" indent="1"/>
    </xf>
    <xf numFmtId="4" fontId="20" fillId="25" borderId="0" applyNumberFormat="0" applyProtection="0">
      <alignment horizontal="left" vertical="center" indent="1"/>
    </xf>
    <xf numFmtId="4" fontId="21" fillId="20" borderId="6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2" fillId="7" borderId="4" applyNumberFormat="0" applyFont="0" applyAlignment="0" applyProtection="0"/>
    <xf numFmtId="0" fontId="1" fillId="0" borderId="0"/>
    <xf numFmtId="4" fontId="33" fillId="21" borderId="0" applyNumberFormat="0" applyProtection="0">
      <alignment horizontal="left" vertical="center" indent="1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32" fillId="21" borderId="6" applyNumberFormat="0" applyProtection="0">
      <alignment horizontal="left" vertical="center" indent="1"/>
    </xf>
    <xf numFmtId="0" fontId="32" fillId="21" borderId="6" applyNumberFormat="0" applyProtection="0">
      <alignment horizontal="left" vertical="top" indent="1"/>
    </xf>
    <xf numFmtId="0" fontId="32" fillId="9" borderId="6" applyNumberFormat="0" applyProtection="0">
      <alignment horizontal="left" vertical="center" indent="1"/>
    </xf>
    <xf numFmtId="0" fontId="32" fillId="9" borderId="6" applyNumberFormat="0" applyProtection="0">
      <alignment horizontal="left" vertical="top" indent="1"/>
    </xf>
    <xf numFmtId="0" fontId="32" fillId="22" borderId="6" applyNumberFormat="0" applyProtection="0">
      <alignment horizontal="left" vertical="center" indent="1"/>
    </xf>
    <xf numFmtId="0" fontId="32" fillId="22" borderId="6" applyNumberFormat="0" applyProtection="0">
      <alignment horizontal="left" vertical="top" indent="1"/>
    </xf>
    <xf numFmtId="0" fontId="32" fillId="20" borderId="6" applyNumberFormat="0" applyProtection="0">
      <alignment horizontal="left" vertical="center" indent="1"/>
    </xf>
    <xf numFmtId="0" fontId="32" fillId="20" borderId="6" applyNumberFormat="0" applyProtection="0">
      <alignment horizontal="left" vertical="top" indent="1"/>
    </xf>
    <xf numFmtId="0" fontId="32" fillId="23" borderId="8" applyNumberFormat="0">
      <protection locked="0"/>
    </xf>
    <xf numFmtId="4" fontId="34" fillId="2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32" fillId="0" borderId="0"/>
    <xf numFmtId="0" fontId="32" fillId="0" borderId="0"/>
  </cellStyleXfs>
  <cellXfs count="41">
    <xf numFmtId="0" fontId="0" fillId="0" borderId="0" xfId="0"/>
    <xf numFmtId="0" fontId="16" fillId="9" borderId="6" xfId="52" quotePrefix="1" applyNumberFormat="1">
      <alignment horizontal="left" vertical="center" indent="1"/>
    </xf>
    <xf numFmtId="3" fontId="16" fillId="20" borderId="6" xfId="50" applyNumberFormat="1">
      <alignment horizontal="right" vertical="center"/>
    </xf>
    <xf numFmtId="164" fontId="16" fillId="20" borderId="6" xfId="50" applyNumberFormat="1">
      <alignment horizontal="right" vertical="center"/>
    </xf>
    <xf numFmtId="4" fontId="16" fillId="20" borderId="6" xfId="50" applyNumberFormat="1">
      <alignment horizontal="right" vertical="center"/>
    </xf>
    <xf numFmtId="0" fontId="14" fillId="8" borderId="6" xfId="19" quotePrefix="1" applyNumberFormat="1">
      <alignment horizontal="left" vertical="center" indent="1"/>
    </xf>
    <xf numFmtId="4" fontId="14" fillId="8" borderId="6" xfId="17" applyNumberFormat="1">
      <alignment vertical="center"/>
    </xf>
    <xf numFmtId="164" fontId="14" fillId="8" borderId="6" xfId="17" applyNumberFormat="1">
      <alignment vertical="center"/>
    </xf>
    <xf numFmtId="0" fontId="14" fillId="9" borderId="0" xfId="21" quotePrefix="1" applyNumberFormat="1" applyAlignment="1">
      <alignment horizontal="left" vertical="center" indent="1"/>
    </xf>
    <xf numFmtId="0" fontId="36" fillId="0" borderId="0" xfId="0" applyFont="1"/>
    <xf numFmtId="0" fontId="36" fillId="0" borderId="0" xfId="0" applyFont="1" applyAlignment="1">
      <alignment wrapText="1"/>
    </xf>
    <xf numFmtId="165" fontId="36" fillId="0" borderId="0" xfId="0" applyNumberFormat="1" applyFont="1"/>
    <xf numFmtId="0" fontId="36" fillId="0" borderId="0" xfId="0" applyFont="1" applyFill="1" applyBorder="1"/>
    <xf numFmtId="0" fontId="36" fillId="0" borderId="0" xfId="0" quotePrefix="1" applyFont="1" applyFill="1" applyBorder="1" applyAlignment="1"/>
    <xf numFmtId="0" fontId="36" fillId="0" borderId="0" xfId="0" quotePrefix="1" applyFont="1" applyFill="1" applyBorder="1" applyAlignment="1">
      <alignment wrapText="1"/>
    </xf>
    <xf numFmtId="165" fontId="36" fillId="0" borderId="0" xfId="0" applyNumberFormat="1" applyFont="1" applyFill="1" applyBorder="1"/>
    <xf numFmtId="165" fontId="36" fillId="0" borderId="0" xfId="0" quotePrefix="1" applyNumberFormat="1" applyFont="1" applyFill="1" applyBorder="1" applyAlignment="1"/>
    <xf numFmtId="0" fontId="0" fillId="0" borderId="0" xfId="0" applyFill="1"/>
    <xf numFmtId="0" fontId="12" fillId="0" borderId="0" xfId="0" applyFont="1" applyFill="1"/>
    <xf numFmtId="0" fontId="29" fillId="0" borderId="0" xfId="60" applyFont="1" applyFill="1" applyBorder="1" applyAlignment="1">
      <alignment vertical="center"/>
    </xf>
    <xf numFmtId="0" fontId="30" fillId="0" borderId="0" xfId="60" applyFont="1" applyFill="1" applyBorder="1" applyAlignment="1">
      <alignment vertical="center"/>
    </xf>
    <xf numFmtId="0" fontId="1" fillId="0" borderId="0" xfId="60" applyFont="1" applyFill="1" applyBorder="1" applyAlignment="1">
      <alignment vertical="center"/>
    </xf>
    <xf numFmtId="0" fontId="35" fillId="0" borderId="0" xfId="60" applyFont="1" applyFill="1" applyBorder="1" applyAlignment="1">
      <alignment horizontal="centerContinuous" vertical="center"/>
    </xf>
    <xf numFmtId="0" fontId="30" fillId="0" borderId="0" xfId="60" applyFont="1" applyFill="1" applyBorder="1" applyAlignment="1">
      <alignment horizontal="centerContinuous" vertical="center"/>
    </xf>
    <xf numFmtId="0" fontId="1" fillId="0" borderId="0" xfId="60" applyFont="1" applyFill="1" applyBorder="1" applyAlignment="1">
      <alignment horizontal="centerContinuous" vertical="center"/>
    </xf>
    <xf numFmtId="165" fontId="31" fillId="26" borderId="8" xfId="60" applyNumberFormat="1" applyFont="1" applyFill="1" applyBorder="1" applyAlignment="1">
      <alignment horizontal="center" vertical="center"/>
    </xf>
    <xf numFmtId="165" fontId="31" fillId="26" borderId="8" xfId="60" applyNumberFormat="1" applyFont="1" applyFill="1" applyBorder="1" applyAlignment="1">
      <alignment horizontal="center" vertical="center" wrapText="1"/>
    </xf>
    <xf numFmtId="0" fontId="31" fillId="26" borderId="8" xfId="60" applyFont="1" applyFill="1" applyBorder="1" applyAlignment="1">
      <alignment horizontal="center" vertical="center" wrapText="1"/>
    </xf>
    <xf numFmtId="165" fontId="31" fillId="26" borderId="8" xfId="60" applyNumberFormat="1" applyFont="1" applyFill="1" applyBorder="1" applyAlignment="1">
      <alignment horizontal="center" vertical="center"/>
    </xf>
    <xf numFmtId="0" fontId="37" fillId="0" borderId="13" xfId="0" applyFont="1" applyBorder="1"/>
    <xf numFmtId="0" fontId="36" fillId="0" borderId="14" xfId="0" applyFont="1" applyBorder="1"/>
    <xf numFmtId="0" fontId="37" fillId="0" borderId="13" xfId="0" applyFont="1" applyBorder="1" applyAlignment="1">
      <alignment wrapText="1"/>
    </xf>
    <xf numFmtId="0" fontId="36" fillId="0" borderId="14" xfId="0" applyFont="1" applyBorder="1" applyAlignment="1">
      <alignment wrapText="1"/>
    </xf>
    <xf numFmtId="165" fontId="37" fillId="0" borderId="13" xfId="0" applyNumberFormat="1" applyFont="1" applyBorder="1"/>
    <xf numFmtId="165" fontId="36" fillId="0" borderId="14" xfId="0" applyNumberFormat="1" applyFont="1" applyBorder="1"/>
    <xf numFmtId="0" fontId="37" fillId="0" borderId="15" xfId="0" applyFont="1" applyBorder="1"/>
    <xf numFmtId="0" fontId="37" fillId="0" borderId="15" xfId="0" applyFont="1" applyBorder="1" applyAlignment="1">
      <alignment wrapText="1"/>
    </xf>
    <xf numFmtId="165" fontId="37" fillId="0" borderId="15" xfId="0" applyNumberFormat="1" applyFont="1" applyBorder="1"/>
    <xf numFmtId="0" fontId="36" fillId="0" borderId="13" xfId="0" applyFont="1" applyBorder="1"/>
    <xf numFmtId="0" fontId="36" fillId="0" borderId="13" xfId="0" applyFont="1" applyBorder="1" applyAlignment="1">
      <alignment wrapText="1"/>
    </xf>
    <xf numFmtId="165" fontId="36" fillId="0" borderId="13" xfId="0" applyNumberFormat="1" applyFont="1" applyBorder="1"/>
  </cellXfs>
  <cellStyles count="82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m\GarciaLGCG\Imagenes\Logo.jpg" TargetMode="External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720202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20202" cy="10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657901</xdr:colOff>
      <xdr:row>2</xdr:row>
      <xdr:rowOff>165100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12268200" y="0"/>
          <a:ext cx="1772326" cy="69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A13" sqref="A13"/>
    </sheetView>
  </sheetViews>
  <sheetFormatPr baseColWidth="10" defaultRowHeight="12.75" x14ac:dyDescent="0.2"/>
  <cols>
    <col min="1" max="1" width="15.7109375" style="9" customWidth="1"/>
    <col min="2" max="2" width="39" style="9" customWidth="1"/>
    <col min="3" max="3" width="38.28515625" style="9" bestFit="1" customWidth="1"/>
    <col min="4" max="4" width="57.5703125" style="10" customWidth="1"/>
    <col min="5" max="8" width="16.7109375" style="11" customWidth="1"/>
    <col min="9" max="9" width="16" customWidth="1"/>
    <col min="10" max="10" width="18.7109375" customWidth="1"/>
    <col min="11" max="11" width="11.7109375" bestFit="1" customWidth="1"/>
  </cols>
  <sheetData>
    <row r="1" spans="1:17" s="17" customFormat="1" ht="26.25" x14ac:dyDescent="0.2">
      <c r="A1" s="22" t="s">
        <v>63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75" x14ac:dyDescent="0.2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5" x14ac:dyDescent="0.2">
      <c r="A3" s="24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5" x14ac:dyDescent="0.2">
      <c r="A4" s="24" t="s">
        <v>70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">
      <c r="A5" s="12" t="s">
        <v>71</v>
      </c>
      <c r="B5" s="12"/>
      <c r="C5" s="13"/>
      <c r="D5" s="14"/>
      <c r="E5" s="15"/>
      <c r="F5" s="15"/>
      <c r="G5" s="16"/>
      <c r="H5" s="15"/>
      <c r="Q5" s="18"/>
    </row>
    <row r="6" spans="1:17" x14ac:dyDescent="0.2">
      <c r="A6" s="27" t="s">
        <v>69</v>
      </c>
      <c r="B6" s="27" t="s">
        <v>64</v>
      </c>
      <c r="C6" s="27" t="s">
        <v>65</v>
      </c>
      <c r="D6" s="27" t="s">
        <v>66</v>
      </c>
      <c r="E6" s="28" t="s">
        <v>67</v>
      </c>
      <c r="F6" s="28"/>
      <c r="G6" s="28"/>
      <c r="H6" s="25" t="s">
        <v>68</v>
      </c>
    </row>
    <row r="7" spans="1:17" ht="22.5" x14ac:dyDescent="0.2">
      <c r="A7" s="27"/>
      <c r="B7" s="27"/>
      <c r="C7" s="27"/>
      <c r="D7" s="27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">
      <c r="A8" s="29">
        <v>2021</v>
      </c>
      <c r="B8" s="29" t="s">
        <v>72</v>
      </c>
      <c r="C8" s="29" t="s">
        <v>72</v>
      </c>
      <c r="D8" s="31" t="s">
        <v>72</v>
      </c>
      <c r="E8" s="33">
        <f>SUM(+E9+E15)</f>
        <v>18509223.050000001</v>
      </c>
      <c r="F8" s="33">
        <f>SUM(+F9+F15)</f>
        <v>19180231.780000001</v>
      </c>
      <c r="G8" s="33">
        <f>SUM(+G9+G15)</f>
        <v>18880795.66</v>
      </c>
      <c r="H8" s="33">
        <f>SUM(+H9+H15)</f>
        <v>-671008.73000000149</v>
      </c>
    </row>
    <row r="9" spans="1:17" x14ac:dyDescent="0.2">
      <c r="A9" s="35" t="s">
        <v>73</v>
      </c>
      <c r="B9" s="35" t="s">
        <v>74</v>
      </c>
      <c r="C9" s="35" t="s">
        <v>72</v>
      </c>
      <c r="D9" s="36" t="s">
        <v>72</v>
      </c>
      <c r="E9" s="37">
        <f>SUM(+E10+E11+E12+E13+E14)</f>
        <v>16948187.890000001</v>
      </c>
      <c r="F9" s="37">
        <f>SUM(+F10+F11+F12+F13+F14)</f>
        <v>17012153.949999999</v>
      </c>
      <c r="G9" s="37">
        <f>SUM(+G10+G11+G12+G13+G14)</f>
        <v>16712717.83</v>
      </c>
      <c r="H9" s="37">
        <f>SUM(+H10+H11+H12+H13+H14)</f>
        <v>-63966.060000001453</v>
      </c>
    </row>
    <row r="10" spans="1:17" x14ac:dyDescent="0.2">
      <c r="A10" s="30" t="s">
        <v>73</v>
      </c>
      <c r="B10" s="30" t="s">
        <v>72</v>
      </c>
      <c r="C10" s="30" t="s">
        <v>75</v>
      </c>
      <c r="D10" s="32" t="s">
        <v>76</v>
      </c>
      <c r="E10" s="34">
        <v>0</v>
      </c>
      <c r="F10" s="34">
        <v>65660.38</v>
      </c>
      <c r="G10" s="34">
        <v>65660.38</v>
      </c>
      <c r="H10" s="34">
        <f>+E10-F10</f>
        <v>-65660.38</v>
      </c>
    </row>
    <row r="11" spans="1:17" x14ac:dyDescent="0.2">
      <c r="A11" s="9" t="s">
        <v>73</v>
      </c>
      <c r="B11" s="9" t="s">
        <v>72</v>
      </c>
      <c r="C11" s="9" t="s">
        <v>77</v>
      </c>
      <c r="D11" s="10" t="s">
        <v>78</v>
      </c>
      <c r="E11" s="11">
        <v>11208564</v>
      </c>
      <c r="F11" s="11">
        <v>0</v>
      </c>
      <c r="G11" s="11">
        <v>0</v>
      </c>
      <c r="H11" s="11">
        <f>+E11-F11</f>
        <v>11208564</v>
      </c>
    </row>
    <row r="12" spans="1:17" x14ac:dyDescent="0.2">
      <c r="A12" s="9" t="s">
        <v>73</v>
      </c>
      <c r="B12" s="9" t="s">
        <v>72</v>
      </c>
      <c r="C12" s="9" t="s">
        <v>77</v>
      </c>
      <c r="D12" s="10" t="s">
        <v>76</v>
      </c>
      <c r="E12" s="11">
        <v>2726139.29</v>
      </c>
      <c r="F12" s="11">
        <v>2044604.47</v>
      </c>
      <c r="G12" s="11">
        <v>2044604.47</v>
      </c>
      <c r="H12" s="11">
        <f>+E12-F12</f>
        <v>681534.82000000007</v>
      </c>
    </row>
    <row r="13" spans="1:17" x14ac:dyDescent="0.2">
      <c r="A13" s="9" t="s">
        <v>73</v>
      </c>
      <c r="B13" s="9" t="s">
        <v>72</v>
      </c>
      <c r="C13" s="9" t="s">
        <v>79</v>
      </c>
      <c r="D13" s="10" t="s">
        <v>80</v>
      </c>
      <c r="E13" s="11">
        <v>2626377.2599999998</v>
      </c>
      <c r="F13" s="11">
        <v>14494508.050000001</v>
      </c>
      <c r="G13" s="11">
        <v>14283683.92</v>
      </c>
      <c r="H13" s="11">
        <f>+E13-F13</f>
        <v>-11868130.790000001</v>
      </c>
    </row>
    <row r="14" spans="1:17" x14ac:dyDescent="0.2">
      <c r="A14" s="9" t="s">
        <v>73</v>
      </c>
      <c r="B14" s="9" t="s">
        <v>72</v>
      </c>
      <c r="C14" s="9" t="s">
        <v>79</v>
      </c>
      <c r="D14" s="10" t="s">
        <v>78</v>
      </c>
      <c r="E14" s="11">
        <v>387107.34</v>
      </c>
      <c r="F14" s="11">
        <v>407381.05</v>
      </c>
      <c r="G14" s="11">
        <v>318769.06</v>
      </c>
      <c r="H14" s="11">
        <f>+E14-F14</f>
        <v>-20273.709999999963</v>
      </c>
    </row>
    <row r="15" spans="1:17" x14ac:dyDescent="0.2">
      <c r="A15" s="29" t="s">
        <v>73</v>
      </c>
      <c r="B15" s="29" t="s">
        <v>81</v>
      </c>
      <c r="C15" s="29" t="s">
        <v>72</v>
      </c>
      <c r="D15" s="31" t="s">
        <v>72</v>
      </c>
      <c r="E15" s="33">
        <f>SUM(+E16+E17)</f>
        <v>1561035.1600000001</v>
      </c>
      <c r="F15" s="33">
        <f>SUM(+F16+F17)</f>
        <v>2168077.83</v>
      </c>
      <c r="G15" s="33">
        <f>SUM(+G16+G17)</f>
        <v>2168077.83</v>
      </c>
      <c r="H15" s="33">
        <f>SUM(+H16+H17)</f>
        <v>-607042.67000000004</v>
      </c>
    </row>
    <row r="16" spans="1:17" x14ac:dyDescent="0.2">
      <c r="A16" s="30" t="s">
        <v>73</v>
      </c>
      <c r="B16" s="30" t="s">
        <v>72</v>
      </c>
      <c r="C16" s="30" t="s">
        <v>82</v>
      </c>
      <c r="D16" s="32" t="s">
        <v>78</v>
      </c>
      <c r="E16" s="34">
        <v>173333.33</v>
      </c>
      <c r="F16" s="34">
        <v>130000</v>
      </c>
      <c r="G16" s="34">
        <v>130000</v>
      </c>
      <c r="H16" s="34">
        <f>+E16-F16</f>
        <v>43333.329999999987</v>
      </c>
    </row>
    <row r="17" spans="1:8" x14ac:dyDescent="0.2">
      <c r="A17" s="9" t="s">
        <v>73</v>
      </c>
      <c r="B17" s="9" t="s">
        <v>72</v>
      </c>
      <c r="C17" s="9" t="s">
        <v>82</v>
      </c>
      <c r="D17" s="10" t="s">
        <v>83</v>
      </c>
      <c r="E17" s="11">
        <v>1387701.83</v>
      </c>
      <c r="F17" s="11">
        <v>2038077.83</v>
      </c>
      <c r="G17" s="11">
        <v>2038077.83</v>
      </c>
      <c r="H17" s="11">
        <f>+E17-F17</f>
        <v>-650376</v>
      </c>
    </row>
    <row r="18" spans="1:8" x14ac:dyDescent="0.2">
      <c r="A18" s="29" t="s">
        <v>84</v>
      </c>
      <c r="B18" s="38"/>
      <c r="C18" s="38"/>
      <c r="D18" s="39"/>
      <c r="E18" s="40"/>
      <c r="F18" s="40"/>
      <c r="G18" s="40"/>
      <c r="H18" s="40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2.75" x14ac:dyDescent="0.2"/>
  <cols>
    <col min="1" max="1" width="23.28515625" customWidth="1"/>
    <col min="2" max="2" width="20.7109375" customWidth="1"/>
    <col min="3" max="3" width="17.5703125" customWidth="1"/>
    <col min="4" max="4" width="28" customWidth="1"/>
    <col min="5" max="5" width="13.7109375" bestFit="1" customWidth="1"/>
    <col min="6" max="7" width="18.85546875" bestFit="1" customWidth="1"/>
    <col min="8" max="8" width="17.85546875" bestFit="1" customWidth="1"/>
    <col min="9" max="9" width="13.7109375" bestFit="1" customWidth="1"/>
    <col min="10" max="10" width="11.7109375" bestFit="1" customWidth="1"/>
    <col min="11" max="11" width="13.7109375" bestFit="1" customWidth="1"/>
  </cols>
  <sheetData>
    <row r="1" spans="1:8" x14ac:dyDescent="0.2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2015-11-30T22:51:10Z</cp:lastPrinted>
  <dcterms:created xsi:type="dcterms:W3CDTF">2015-04-08T19:07:52Z</dcterms:created>
  <dcterms:modified xsi:type="dcterms:W3CDTF">2022-01-21T17:38:00Z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