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/>
  <c r="I12" i="1"/>
  <c r="J12" i="1" s="1"/>
  <c r="I13" i="1"/>
  <c r="J13" i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<sst xmlns="http://schemas.openxmlformats.org/spreadsheetml/2006/main" count="496" uniqueCount="92">
  <si>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</si>
  <si>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</si>
  <si>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</si>
  <si>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</si>
  <si>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</si>
  <si>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</si>
  <si>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</si>
  <si>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</si>
  <si>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</si>
  <si>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</si>
  <si>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</si>
  <si>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</si>
  <si>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</si>
  <si>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</si>
  <si>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</si>
  <si>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</si>
  <si>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</si>
  <si>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</si>
  <si>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</si>
  <si>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</si>
  <si>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</si>
  <si>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</si>
  <si>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</si>
  <si>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</si>
  <si>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</si>
  <si>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</si>
  <si>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</si>
  <si>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</si>
  <si>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</si>
  <si>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</si>
  <si>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</si>
  <si>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</si>
  <si>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</si>
  <si>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</si>
  <si>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</si>
  <si>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</si>
  <si>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</si>
  <si>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</si>
  <si>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</si>
  <si>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</si>
  <si>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</si>
  <si>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</si>
  <si>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</si>
  <si>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</si>
  <si>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</si>
  <si>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</si>
  <si>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</si>
  <si>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</si>
  <si>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</si>
  <si>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</si>
  <si>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</si>
  <si>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</si>
  <si>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</si>
  <si>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</si>
  <si>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</si>
  <si>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</si>
  <si>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</si>
  <si>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</si>
  <si>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</si>
  <si>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</si>
  <si>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</si>
  <si>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</si>
  <si>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</si>
  <si>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</si>
  <si>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</si>
  <si>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</si>
  <si>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</si>
  <si>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</si>
  <si>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</si>
  <si>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</si>
  <si>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Cuarto Trimestre del 01 de Enero del 2021 al 31 de Diciembre del 2021</t>
  </si>
  <si>
    <t>Elaborado el 21 de Enero del 2022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</si>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</sst>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8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  <xf numFmtId="0" fontId="33" fillId="0" borderId="15" xfId="0" applyFont="1" applyBorder="1" applyAlignment="1">
      <alignment horizontal="left"/>
    </xf>
    <xf numFmtId="0" fontId="33" fillId="0" borderId="14" xfId="0" applyFont="1" applyBorder="1" applyAlignment="1">
      <alignment horizontal="left"/>
    </xf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D16" sqref="D16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36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8859554+107680374-51686503.74</f>
        <v>64853424.259999998</v>
      </c>
      <c r="J10" s="31">
        <f>I10/H10 * 100</f>
        <v>60.22771081757201</v>
      </c>
    </row>
    <row r="11" spans="1:19" x14ac:dyDescent="0.2">
      <c r="A11" s="32" t="s">
        <v>80</v>
      </c>
      <c r="B11" s="37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2862509.27+40075131-19709738.01</f>
        <v>23227902.260000002</v>
      </c>
      <c r="J11" s="34">
        <f>I11/H11 * 100</f>
        <v>57.960889160911286</v>
      </c>
    </row>
    <row r="12" spans="1:19" ht="22.5" x14ac:dyDescent="0.2">
      <c r="A12" s="32" t="s">
        <v>80</v>
      </c>
      <c r="B12" s="37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1531646.53+21443056-12253174.08</f>
        <v>10721528.450000001</v>
      </c>
      <c r="J12" s="34">
        <f>I12/H12 * 100</f>
        <v>50.000002098581476</v>
      </c>
    </row>
    <row r="13" spans="1:19" x14ac:dyDescent="0.2">
      <c r="A13" s="32" t="s">
        <v>80</v>
      </c>
      <c r="B13" s="37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5822596.28+52785051-30162886.21</f>
        <v>28444761.07</v>
      </c>
      <c r="J13" s="34">
        <f>I13/H13 * 100</f>
        <v>53.887910556342931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80</v>
      </c>
      <c r="B15" s="36" t="s">
        <v>81</v>
      </c>
      <c r="C15" s="29">
        <v>2.6</v>
      </c>
      <c r="D15" s="30" t="s">
        <v>82</v>
      </c>
      <c r="E15" s="30" t="s">
        <v>83</v>
      </c>
      <c r="F15" s="31">
        <v>0</v>
      </c>
      <c r="G15" s="31" t="s">
        <v>84</v>
      </c>
      <c r="H15" s="31">
        <v>0</v>
      </c>
      <c r="I15" s="31">
        <f>8859554+0</f>
        <v>8859554</v>
      </c>
      <c r="J15" s="31" t="s">
        <v>78</v>
      </c>
    </row>
    <row r="16" spans="1:19" x14ac:dyDescent="0.2">
      <c r="A16" s="32" t="s">
        <v>80</v>
      </c>
      <c r="B16" s="37" t="s">
        <v>81</v>
      </c>
      <c r="C16" s="32">
        <v>2.6</v>
      </c>
      <c r="D16" s="33" t="s">
        <v>85</v>
      </c>
      <c r="E16" s="33" t="s">
        <v>83</v>
      </c>
      <c r="F16" s="34">
        <v>0</v>
      </c>
      <c r="G16" s="34" t="s">
        <v>84</v>
      </c>
      <c r="H16" s="34">
        <v>0</v>
      </c>
      <c r="I16" s="34">
        <f>2862509.27+0</f>
        <v>2862509.27</v>
      </c>
      <c r="J16" s="34" t="s">
        <v>78</v>
      </c>
    </row>
    <row r="17" spans="1:10" ht="22.5" x14ac:dyDescent="0.2">
      <c r="A17" s="32" t="s">
        <v>80</v>
      </c>
      <c r="B17" s="37">
        <v>180</v>
      </c>
      <c r="C17" s="32">
        <v>2.6</v>
      </c>
      <c r="D17" s="33" t="s">
        <v>86</v>
      </c>
      <c r="E17" s="33" t="s">
        <v>83</v>
      </c>
      <c r="F17" s="34">
        <v>0</v>
      </c>
      <c r="G17" s="34" t="s">
        <v>84</v>
      </c>
      <c r="H17" s="34">
        <v>0</v>
      </c>
      <c r="I17" s="34">
        <f>1531646.53+0</f>
        <v>1531646.53</v>
      </c>
      <c r="J17" s="34" t="s">
        <v>78</v>
      </c>
    </row>
    <row r="18" spans="1:10" x14ac:dyDescent="0.2">
      <c r="A18" s="32" t="s">
        <v>80</v>
      </c>
      <c r="B18" s="37" t="s">
        <v>81</v>
      </c>
      <c r="C18" s="32">
        <v>2.6</v>
      </c>
      <c r="D18" s="33" t="s">
        <v>82</v>
      </c>
      <c r="E18" s="33" t="s">
        <v>83</v>
      </c>
      <c r="F18" s="34">
        <v>0</v>
      </c>
      <c r="G18" s="34" t="s">
        <v>84</v>
      </c>
      <c r="H18" s="34">
        <v>0</v>
      </c>
      <c r="I18" s="34">
        <f>5822596.28+0</f>
        <v>5822596.2800000003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80</v>
      </c>
      <c r="B20" s="36" t="s">
        <v>81</v>
      </c>
      <c r="C20" s="29">
        <v>2.6</v>
      </c>
      <c r="D20" s="30" t="s">
        <v>82</v>
      </c>
      <c r="E20" s="30" t="s">
        <v>83</v>
      </c>
      <c r="F20" s="31">
        <v>0</v>
      </c>
      <c r="G20" s="31" t="s">
        <v>84</v>
      </c>
      <c r="H20" s="31">
        <v>0</v>
      </c>
      <c r="I20" s="31">
        <f>3452171.27+0</f>
        <v>3452171.27</v>
      </c>
      <c r="J20" s="31" t="s">
        <v>78</v>
      </c>
    </row>
    <row r="21" spans="1:10" x14ac:dyDescent="0.2">
      <c r="A21" s="32" t="s">
        <v>80</v>
      </c>
      <c r="B21" s="37" t="s">
        <v>81</v>
      </c>
      <c r="C21" s="32">
        <v>2.6</v>
      </c>
      <c r="D21" s="33" t="s">
        <v>85</v>
      </c>
      <c r="E21" s="33" t="s">
        <v>83</v>
      </c>
      <c r="F21" s="34">
        <v>0</v>
      </c>
      <c r="G21" s="34" t="s">
        <v>84</v>
      </c>
      <c r="H21" s="34">
        <v>0</v>
      </c>
      <c r="I21" s="34">
        <f>1332387.12+0</f>
        <v>1332387.1200000001</v>
      </c>
      <c r="J21" s="34" t="s">
        <v>78</v>
      </c>
    </row>
    <row r="22" spans="1:10" ht="22.5" x14ac:dyDescent="0.2">
      <c r="A22" s="32" t="s">
        <v>80</v>
      </c>
      <c r="B22" s="37">
        <v>180</v>
      </c>
      <c r="C22" s="32">
        <v>2.6</v>
      </c>
      <c r="D22" s="33" t="s">
        <v>86</v>
      </c>
      <c r="E22" s="33" t="s">
        <v>83</v>
      </c>
      <c r="F22" s="34">
        <v>0</v>
      </c>
      <c r="G22" s="34" t="s">
        <v>84</v>
      </c>
      <c r="H22" s="34">
        <v>0</v>
      </c>
      <c r="I22" s="34">
        <f>833686.7+0</f>
        <v>833686.7</v>
      </c>
      <c r="J22" s="34" t="s">
        <v>78</v>
      </c>
    </row>
    <row r="23" spans="1:10" x14ac:dyDescent="0.2">
      <c r="A23" s="32" t="s">
        <v>80</v>
      </c>
      <c r="B23" s="37" t="s">
        <v>81</v>
      </c>
      <c r="C23" s="32">
        <v>2.6</v>
      </c>
      <c r="D23" s="33" t="s">
        <v>82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80</v>
      </c>
      <c r="B25" s="36" t="s">
        <v>81</v>
      </c>
      <c r="C25" s="29">
        <v>2.6</v>
      </c>
      <c r="D25" s="30" t="s">
        <v>82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80</v>
      </c>
      <c r="B26" s="37" t="s">
        <v>81</v>
      </c>
      <c r="C26" s="32">
        <v>2.6</v>
      </c>
      <c r="D26" s="33" t="s">
        <v>85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ht="22.5" x14ac:dyDescent="0.2">
      <c r="A27" s="32" t="s">
        <v>80</v>
      </c>
      <c r="B27" s="37">
        <v>180</v>
      </c>
      <c r="C27" s="32">
        <v>2.6</v>
      </c>
      <c r="D27" s="33" t="s">
        <v>86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80</v>
      </c>
      <c r="B28" s="37" t="s">
        <v>81</v>
      </c>
      <c r="C28" s="32">
        <v>2.6</v>
      </c>
      <c r="D28" s="33" t="s">
        <v>82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2022-01-21T17:52:52Z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