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3\CALENDARIOS INGRESOS Y EGRESOS\"/>
    </mc:Choice>
  </mc:AlternateContent>
  <bookViews>
    <workbookView xWindow="0" yWindow="0" windowWidth="20490" windowHeight="7770"/>
  </bookViews>
  <sheets>
    <sheet name="CalI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M8" i="2"/>
  <c r="L8" i="2"/>
  <c r="K8" i="2"/>
  <c r="J8" i="2"/>
  <c r="I8" i="2"/>
  <c r="H8" i="2"/>
  <c r="G8" i="2"/>
  <c r="F8" i="2"/>
  <c r="E8" i="2"/>
  <c r="D8" i="2"/>
  <c r="C8" i="2"/>
  <c r="B8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 l="1"/>
  <c r="N20" i="2" l="1"/>
  <c r="M20" i="2"/>
  <c r="L20" i="2"/>
  <c r="K20" i="2"/>
  <c r="J20" i="2"/>
  <c r="I20" i="2"/>
  <c r="H20" i="2"/>
  <c r="G20" i="2"/>
  <c r="F20" i="2"/>
  <c r="E20" i="2"/>
  <c r="D20" i="2"/>
  <c r="C20" i="2"/>
  <c r="N18" i="2"/>
  <c r="M18" i="2"/>
  <c r="L18" i="2"/>
  <c r="K18" i="2"/>
  <c r="J18" i="2"/>
  <c r="I18" i="2"/>
  <c r="H18" i="2"/>
  <c r="G18" i="2"/>
  <c r="F18" i="2"/>
  <c r="E18" i="2"/>
  <c r="D18" i="2"/>
  <c r="C18" i="2"/>
  <c r="N15" i="2"/>
  <c r="M15" i="2"/>
  <c r="L15" i="2"/>
  <c r="K15" i="2"/>
  <c r="J15" i="2"/>
  <c r="I15" i="2"/>
  <c r="H15" i="2"/>
  <c r="G15" i="2"/>
  <c r="F15" i="2"/>
  <c r="E15" i="2"/>
  <c r="D15" i="2"/>
  <c r="C15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 s="1"/>
  <c r="N11" i="2"/>
  <c r="M11" i="2"/>
  <c r="L11" i="2"/>
  <c r="K11" i="2"/>
  <c r="J11" i="2"/>
  <c r="I11" i="2"/>
  <c r="H11" i="2"/>
  <c r="G11" i="2"/>
  <c r="F11" i="2"/>
  <c r="E11" i="2"/>
  <c r="D11" i="2"/>
  <c r="C11" i="2"/>
  <c r="B14" i="2"/>
  <c r="N9" i="2"/>
  <c r="M9" i="2"/>
  <c r="L9" i="2"/>
  <c r="K9" i="2"/>
  <c r="J9" i="2"/>
  <c r="I9" i="2"/>
  <c r="H9" i="2"/>
  <c r="G9" i="2"/>
  <c r="F9" i="2"/>
  <c r="E9" i="2"/>
  <c r="D9" i="2"/>
  <c r="C9" i="2"/>
  <c r="B10" i="2"/>
  <c r="B23" i="2" l="1"/>
  <c r="B22" i="2"/>
  <c r="B21" i="2"/>
  <c r="B20" i="2"/>
  <c r="B19" i="2"/>
  <c r="B18" i="2"/>
  <c r="B17" i="2"/>
  <c r="B16" i="2"/>
  <c r="B15" i="2"/>
  <c r="B12" i="2"/>
  <c r="B11" i="2"/>
  <c r="B9" i="2"/>
</calcChain>
</file>

<file path=xl/sharedStrings.xml><?xml version="1.0" encoding="utf-8"?>
<sst xmlns="http://schemas.openxmlformats.org/spreadsheetml/2006/main" count="34" uniqueCount="31">
  <si>
    <t>Aprovechamientos</t>
  </si>
  <si>
    <t>Multas</t>
  </si>
  <si>
    <t>Derechos</t>
  </si>
  <si>
    <t>Derechos por Prestación de Servicios</t>
  </si>
  <si>
    <t>Impuestos</t>
  </si>
  <si>
    <t>Accesorios de Impuestos</t>
  </si>
  <si>
    <t>Impuestos Sobre el Patrimonio</t>
  </si>
  <si>
    <t>Otros Ingresos y Beneficios Varios</t>
  </si>
  <si>
    <t>Participaciones, Aportaciones, Convenios, Incentivos Derivados de la Colaboración Fiscal y Fondos Distintos de Aportaciones</t>
  </si>
  <si>
    <t>Aportaciones</t>
  </si>
  <si>
    <t>Fondos Distintos de Aportaciones</t>
  </si>
  <si>
    <t>Participaciones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</si>
  <si>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</si>
  <si>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</si>
  <si>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</si>
  <si>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</si>
  <si>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</si>
  <si>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</si>
  <si>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</si>
  <si>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</si>
  <si>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</si>
  <si>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</si>
  <si>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</si>
  <si>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</si>
  <si>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Agosto</t>
  </si>
  <si>
    <t>Total</t>
  </si>
  <si>
    <t>Municipio de García, Nuevo León</t>
  </si>
  <si>
    <t>Calendario Mensual de Ingresos del Ejercicio Fiscal 2023</t>
  </si>
  <si>
    <t>MUNICIPIO DE GARCIA NUEVO LEON/Calendario de Ingresos del Ejercicio Fiscal 2023</t>
  </si>
  <si>
    <t>Productos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</si>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</sst>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3" fontId="0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Fill="1"/>
    <xf numFmtId="165" fontId="2" fillId="0" borderId="1" xfId="1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2" fillId="0" borderId="1" xfId="1" applyNumberFormat="1" applyFont="1" applyBorder="1" applyAlignment="1">
      <alignment horizontal="left" vertical="center"/>
    </xf>
    <xf numFmtId="165" fontId="0" fillId="0" borderId="1" xfId="1" applyNumberFormat="1" applyFont="1" applyBorder="1" applyAlignment="1">
      <alignment vertical="center"/>
    </xf>
  </cellXfs>
  <cellStyles count="3">
    <cellStyle name="Millares" xfId="1" builtin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477573</xdr:colOff>
      <xdr:row>1</xdr:row>
      <xdr:rowOff>23813</xdr:rowOff>
    </xdr:from>
    <xdr:to>
      <xdr:col>13</xdr:col>
      <xdr:colOff>425979</xdr:colOff>
      <xdr:row>3</xdr:row>
      <xdr:rowOff>185209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1955198" y="214313"/>
          <a:ext cx="2996406" cy="828146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359833</xdr:colOff>
      <xdr:row>0</xdr:row>
      <xdr:rowOff>0</xdr:rowOff>
    </xdr:from>
    <xdr:to>
      <xdr:col>0</xdr:col>
      <xdr:colOff>1449917</xdr:colOff>
      <xdr:row>4</xdr:row>
      <xdr:rowOff>42332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59833" y="0"/>
          <a:ext cx="1090084" cy="1090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topLeftCell="A5" zoomScale="80" zoomScaleNormal="80" workbookViewId="0">
      <selection activeCell="A16" sqref="A16"/>
    </sheetView>
  </sheetViews>
  <sheetFormatPr baseColWidth="10" defaultRowHeight="15" x14ac:dyDescent="0.25"/>
  <cols>
    <col min="1" max="1" width="36.140625" style="4" customWidth="1"/>
    <col min="2" max="2" width="17.5703125" style="3" bestFit="1" customWidth="1"/>
    <col min="3" max="4" width="16" style="3" bestFit="1" customWidth="1"/>
    <col min="5" max="5" width="15" style="3" bestFit="1" customWidth="1"/>
    <col min="6" max="6" width="16" style="3" customWidth="1"/>
    <col min="7" max="7" width="14.85546875" style="3" bestFit="1" customWidth="1"/>
    <col min="8" max="11" width="16" style="3" bestFit="1" customWidth="1"/>
    <col min="12" max="14" width="14.85546875" style="3" bestFit="1" customWidth="1"/>
  </cols>
  <sheetData>
    <row r="2" spans="1:14" ht="31.5" x14ac:dyDescent="0.6">
      <c r="B2" s="11" t="s">
        <v>26</v>
      </c>
      <c r="C2" s="11"/>
      <c r="D2" s="11"/>
      <c r="E2" s="11"/>
      <c r="F2" s="11"/>
      <c r="G2" s="11"/>
      <c r="H2" s="11"/>
      <c r="I2" s="11"/>
      <c r="J2" s="11"/>
    </row>
    <row r="3" spans="1:14" ht="21" x14ac:dyDescent="0.35">
      <c r="B3" s="12" t="s">
        <v>27</v>
      </c>
      <c r="C3" s="12"/>
      <c r="D3" s="12"/>
      <c r="E3" s="12"/>
      <c r="F3" s="12"/>
      <c r="G3" s="12"/>
      <c r="H3" s="12"/>
      <c r="I3" s="12"/>
      <c r="J3" s="12"/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5">
      <c r="A7" s="5"/>
      <c r="B7" s="6" t="s">
        <v>12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17</v>
      </c>
      <c r="H7" s="6" t="s">
        <v>18</v>
      </c>
      <c r="I7" s="6" t="s">
        <v>19</v>
      </c>
      <c r="J7" s="6" t="s">
        <v>24</v>
      </c>
      <c r="K7" s="6" t="s">
        <v>20</v>
      </c>
      <c r="L7" s="6" t="s">
        <v>21</v>
      </c>
      <c r="M7" s="6" t="s">
        <v>22</v>
      </c>
      <c r="N7" s="6" t="s">
        <v>23</v>
      </c>
    </row>
    <row r="8" spans="1:14" x14ac:dyDescent="0.25">
      <c r="A8" s="13" t="s">
        <v>25</v>
      </c>
      <c r="B8" s="17">
        <f>SUM(B9,B11,B15,B18,B20,B13,B24)</f>
        <v>1498054251.839222</v>
      </c>
      <c r="C8" s="17">
        <f t="shared" ref="C8:N8" si="0">SUM(C9,C11,C15,C18,C20,C13,C24)</f>
        <v>271849708.13852596</v>
      </c>
      <c r="D8" s="17">
        <f t="shared" si="0"/>
        <v>150612912.81191227</v>
      </c>
      <c r="E8" s="17">
        <f t="shared" si="0"/>
        <v>90603059.027320504</v>
      </c>
      <c r="F8" s="17">
        <f t="shared" si="0"/>
        <v>141957968.11302552</v>
      </c>
      <c r="G8" s="17">
        <f t="shared" si="0"/>
        <v>98093478.503166541</v>
      </c>
      <c r="H8" s="17">
        <f t="shared" si="0"/>
        <v>112179698.45652352</v>
      </c>
      <c r="I8" s="17">
        <f t="shared" si="0"/>
        <v>123838939.02139097</v>
      </c>
      <c r="J8" s="17">
        <f t="shared" si="0"/>
        <v>115030010.08319721</v>
      </c>
      <c r="K8" s="17">
        <f t="shared" si="0"/>
        <v>104735759.44773188</v>
      </c>
      <c r="L8" s="17">
        <f t="shared" si="0"/>
        <v>99939297.131170079</v>
      </c>
      <c r="M8" s="17">
        <f t="shared" si="0"/>
        <v>99939297.131170079</v>
      </c>
      <c r="N8" s="17">
        <f t="shared" si="0"/>
        <v>89274123.974087596</v>
      </c>
    </row>
    <row r="9" spans="1:14" x14ac:dyDescent="0.25">
      <c r="A9" s="1" t="s">
        <v>0</v>
      </c>
      <c r="B9" s="17">
        <f>SUM(C9:N9)</f>
        <v>17866316.482800003</v>
      </c>
      <c r="C9" s="17">
        <f>+C10</f>
        <v>1968714.1778362233</v>
      </c>
      <c r="D9" s="17">
        <f t="shared" ref="D9:N9" si="1">+D10</f>
        <v>1952679.267236561</v>
      </c>
      <c r="E9" s="17">
        <f t="shared" si="1"/>
        <v>1174658.3450769454</v>
      </c>
      <c r="F9" s="17">
        <f t="shared" si="1"/>
        <v>1840468.8945861063</v>
      </c>
      <c r="G9" s="17">
        <f t="shared" si="1"/>
        <v>1271770.7807925679</v>
      </c>
      <c r="H9" s="17">
        <f t="shared" si="1"/>
        <v>1454397.0187633049</v>
      </c>
      <c r="I9" s="17">
        <f t="shared" si="1"/>
        <v>1605557.7452753247</v>
      </c>
      <c r="J9" s="17">
        <f t="shared" si="1"/>
        <v>1491350.9844934517</v>
      </c>
      <c r="K9" s="17">
        <f t="shared" si="1"/>
        <v>1357887.1970112137</v>
      </c>
      <c r="L9" s="17">
        <f t="shared" si="1"/>
        <v>1295701.6091570829</v>
      </c>
      <c r="M9" s="17">
        <f t="shared" si="1"/>
        <v>1295701.6091570829</v>
      </c>
      <c r="N9" s="17">
        <f t="shared" si="1"/>
        <v>1157428.8534141381</v>
      </c>
    </row>
    <row r="10" spans="1:14" x14ac:dyDescent="0.25">
      <c r="A10" s="2" t="s">
        <v>1</v>
      </c>
      <c r="B10" s="18">
        <f t="shared" ref="B10:B24" si="2">SUM(C10:N10)</f>
        <v>17866316.482800003</v>
      </c>
      <c r="C10" s="18">
        <v>1968714.1778362233</v>
      </c>
      <c r="D10" s="18">
        <v>1952679.267236561</v>
      </c>
      <c r="E10" s="18">
        <v>1174658.3450769454</v>
      </c>
      <c r="F10" s="18">
        <v>1840468.8945861063</v>
      </c>
      <c r="G10" s="18">
        <v>1271770.7807925679</v>
      </c>
      <c r="H10" s="18">
        <v>1454397.0187633049</v>
      </c>
      <c r="I10" s="18">
        <v>1605557.7452753247</v>
      </c>
      <c r="J10" s="18">
        <v>1491350.9844934517</v>
      </c>
      <c r="K10" s="18">
        <v>1357887.1970112137</v>
      </c>
      <c r="L10" s="18">
        <v>1295701.6091570829</v>
      </c>
      <c r="M10" s="18">
        <v>1295701.6091570829</v>
      </c>
      <c r="N10" s="18">
        <v>1157428.8534141381</v>
      </c>
    </row>
    <row r="11" spans="1:14" x14ac:dyDescent="0.25">
      <c r="A11" s="1" t="s">
        <v>2</v>
      </c>
      <c r="B11" s="17">
        <f t="shared" si="2"/>
        <v>70836619.895000011</v>
      </c>
      <c r="C11" s="17">
        <f>+C12</f>
        <v>7805585.3332463931</v>
      </c>
      <c r="D11" s="17">
        <f t="shared" ref="D11:N11" si="3">+D12</f>
        <v>7742009.8968495252</v>
      </c>
      <c r="E11" s="17">
        <f t="shared" si="3"/>
        <v>4657301.7318265298</v>
      </c>
      <c r="F11" s="17">
        <f t="shared" si="3"/>
        <v>7297116.6518782564</v>
      </c>
      <c r="G11" s="17">
        <f t="shared" si="3"/>
        <v>5042334.4666092005</v>
      </c>
      <c r="H11" s="17">
        <f t="shared" si="3"/>
        <v>5766413.5130338548</v>
      </c>
      <c r="I11" s="17">
        <f t="shared" si="3"/>
        <v>6365737.662322958</v>
      </c>
      <c r="J11" s="17">
        <f t="shared" si="3"/>
        <v>5912929.1099426709</v>
      </c>
      <c r="K11" s="17">
        <f t="shared" si="3"/>
        <v>5383770.0304688532</v>
      </c>
      <c r="L11" s="17">
        <f t="shared" si="3"/>
        <v>5137215.7474967064</v>
      </c>
      <c r="M11" s="17">
        <f t="shared" si="3"/>
        <v>5137215.7474967064</v>
      </c>
      <c r="N11" s="17">
        <f t="shared" si="3"/>
        <v>4588990.0038283439</v>
      </c>
    </row>
    <row r="12" spans="1:14" ht="30.75" customHeight="1" x14ac:dyDescent="0.25">
      <c r="A12" s="2" t="s">
        <v>3</v>
      </c>
      <c r="B12" s="21">
        <f t="shared" si="2"/>
        <v>70836619.895000011</v>
      </c>
      <c r="C12" s="21">
        <v>7805585.3332463931</v>
      </c>
      <c r="D12" s="21">
        <v>7742009.8968495252</v>
      </c>
      <c r="E12" s="21">
        <v>4657301.7318265298</v>
      </c>
      <c r="F12" s="21">
        <v>7297116.6518782564</v>
      </c>
      <c r="G12" s="21">
        <v>5042334.4666092005</v>
      </c>
      <c r="H12" s="21">
        <v>5766413.5130338548</v>
      </c>
      <c r="I12" s="21">
        <v>6365737.662322958</v>
      </c>
      <c r="J12" s="21">
        <v>5912929.1099426709</v>
      </c>
      <c r="K12" s="21">
        <v>5383770.0304688532</v>
      </c>
      <c r="L12" s="21">
        <v>5137215.7474967064</v>
      </c>
      <c r="M12" s="21">
        <v>5137215.7474967064</v>
      </c>
      <c r="N12" s="21">
        <v>4588990.0038283439</v>
      </c>
    </row>
    <row r="13" spans="1:14" x14ac:dyDescent="0.25">
      <c r="A13" s="1" t="s">
        <v>29</v>
      </c>
      <c r="B13" s="17">
        <f t="shared" ref="B13" si="4">SUM(C13:N13)</f>
        <v>3503356.5500000003</v>
      </c>
      <c r="C13" s="17">
        <f>+C14</f>
        <v>386039.71426568425</v>
      </c>
      <c r="D13" s="17">
        <f t="shared" ref="D13" si="5">+D14</f>
        <v>382895.47302647459</v>
      </c>
      <c r="E13" s="17">
        <f t="shared" ref="E13" si="6">+E14</f>
        <v>230335.50375082894</v>
      </c>
      <c r="F13" s="17">
        <f t="shared" ref="F13" si="7">+F14</f>
        <v>360892.45162128663</v>
      </c>
      <c r="G13" s="17">
        <f t="shared" ref="G13" si="8">+G14</f>
        <v>249378.01248945514</v>
      </c>
      <c r="H13" s="17">
        <f t="shared" ref="H13" si="9">+H14</f>
        <v>285188.6860333042</v>
      </c>
      <c r="I13" s="17">
        <f t="shared" ref="I13" si="10">+I14</f>
        <v>314829.37452320434</v>
      </c>
      <c r="J13" s="17">
        <f t="shared" ref="J13" si="11">+J14</f>
        <v>292434.88689478673</v>
      </c>
      <c r="K13" s="17">
        <f t="shared" ref="K13" si="12">+K14</f>
        <v>266264.34219891508</v>
      </c>
      <c r="L13" s="17">
        <f t="shared" ref="L13" si="13">+L14</f>
        <v>254070.54238941864</v>
      </c>
      <c r="M13" s="17">
        <f t="shared" ref="M13" si="14">+M14</f>
        <v>254070.54238941864</v>
      </c>
      <c r="N13" s="17">
        <f t="shared" ref="N13" si="15">+N14</f>
        <v>226957.02041722339</v>
      </c>
    </row>
    <row r="14" spans="1:14" x14ac:dyDescent="0.25">
      <c r="A14" s="14" t="s">
        <v>29</v>
      </c>
      <c r="B14" s="18">
        <f t="shared" si="2"/>
        <v>3503356.5500000003</v>
      </c>
      <c r="C14" s="18">
        <v>386039.71426568425</v>
      </c>
      <c r="D14" s="18">
        <v>382895.47302647459</v>
      </c>
      <c r="E14" s="18">
        <v>230335.50375082894</v>
      </c>
      <c r="F14" s="18">
        <v>360892.45162128663</v>
      </c>
      <c r="G14" s="18">
        <v>249378.01248945514</v>
      </c>
      <c r="H14" s="18">
        <v>285188.6860333042</v>
      </c>
      <c r="I14" s="18">
        <v>314829.37452320434</v>
      </c>
      <c r="J14" s="18">
        <v>292434.88689478673</v>
      </c>
      <c r="K14" s="18">
        <v>266264.34219891508</v>
      </c>
      <c r="L14" s="18">
        <v>254070.54238941864</v>
      </c>
      <c r="M14" s="18">
        <v>254070.54238941864</v>
      </c>
      <c r="N14" s="18">
        <v>226957.02041722339</v>
      </c>
    </row>
    <row r="15" spans="1:14" x14ac:dyDescent="0.25">
      <c r="A15" s="1" t="s">
        <v>4</v>
      </c>
      <c r="B15" s="17">
        <f t="shared" si="2"/>
        <v>425685973.15612197</v>
      </c>
      <c r="C15" s="17">
        <f>+C16+C17</f>
        <v>46906927.427688681</v>
      </c>
      <c r="D15" s="17">
        <f t="shared" ref="D15:N15" si="16">+D16+D17</f>
        <v>46524876.850578249</v>
      </c>
      <c r="E15" s="17">
        <f t="shared" si="16"/>
        <v>27987614.639628448</v>
      </c>
      <c r="F15" s="17">
        <f t="shared" si="16"/>
        <v>43851332.937599607</v>
      </c>
      <c r="G15" s="17">
        <f t="shared" si="16"/>
        <v>30301432.473482508</v>
      </c>
      <c r="H15" s="17">
        <f t="shared" si="16"/>
        <v>34652717.077071011</v>
      </c>
      <c r="I15" s="17">
        <f t="shared" si="16"/>
        <v>38254298.915735394</v>
      </c>
      <c r="J15" s="17">
        <f t="shared" si="16"/>
        <v>35533188.710883513</v>
      </c>
      <c r="K15" s="17">
        <f t="shared" si="16"/>
        <v>32353257.228633277</v>
      </c>
      <c r="L15" s="17">
        <f t="shared" si="16"/>
        <v>30871612.564638514</v>
      </c>
      <c r="M15" s="17">
        <f t="shared" si="16"/>
        <v>30871612.564638514</v>
      </c>
      <c r="N15" s="17">
        <f t="shared" si="16"/>
        <v>27577101.765544284</v>
      </c>
    </row>
    <row r="16" spans="1:14" s="16" customFormat="1" x14ac:dyDescent="0.25">
      <c r="A16" s="15" t="s">
        <v>5</v>
      </c>
      <c r="B16" s="19">
        <f t="shared" si="2"/>
        <v>1819063.3458294198</v>
      </c>
      <c r="C16" s="19">
        <v>200445.11103531517</v>
      </c>
      <c r="D16" s="19">
        <v>198812.51272735602</v>
      </c>
      <c r="E16" s="19">
        <v>119598.12402341285</v>
      </c>
      <c r="F16" s="19">
        <v>187387.7864474066</v>
      </c>
      <c r="G16" s="19">
        <v>129485.65019611623</v>
      </c>
      <c r="H16" s="19">
        <v>148079.78486539554</v>
      </c>
      <c r="I16" s="19">
        <v>163470.25086142056</v>
      </c>
      <c r="J16" s="19">
        <v>151842.26184014647</v>
      </c>
      <c r="K16" s="19">
        <v>138253.61397940232</v>
      </c>
      <c r="L16" s="19">
        <v>131922.17328448265</v>
      </c>
      <c r="M16" s="19">
        <v>131922.17328448265</v>
      </c>
      <c r="N16" s="19">
        <v>117843.90328448264</v>
      </c>
    </row>
    <row r="17" spans="1:14" x14ac:dyDescent="0.25">
      <c r="A17" s="2" t="s">
        <v>6</v>
      </c>
      <c r="B17" s="18">
        <f t="shared" si="2"/>
        <v>423866909.8102926</v>
      </c>
      <c r="C17" s="18">
        <v>46706482.316653363</v>
      </c>
      <c r="D17" s="18">
        <v>46326064.337850891</v>
      </c>
      <c r="E17" s="18">
        <v>27868016.515605036</v>
      </c>
      <c r="F17" s="18">
        <v>43663945.151152201</v>
      </c>
      <c r="G17" s="18">
        <v>30171946.823286392</v>
      </c>
      <c r="H17" s="18">
        <v>34504637.292205617</v>
      </c>
      <c r="I17" s="18">
        <v>38090828.664873973</v>
      </c>
      <c r="J17" s="18">
        <v>35381346.449043363</v>
      </c>
      <c r="K17" s="18">
        <v>32215003.614653874</v>
      </c>
      <c r="L17" s="18">
        <v>30739690.391354032</v>
      </c>
      <c r="M17" s="18">
        <v>30739690.391354032</v>
      </c>
      <c r="N17" s="18">
        <v>27459257.862259801</v>
      </c>
    </row>
    <row r="18" spans="1:14" x14ac:dyDescent="0.25">
      <c r="A18" s="1" t="s">
        <v>7</v>
      </c>
      <c r="B18" s="17">
        <f t="shared" si="2"/>
        <v>11791827.0085</v>
      </c>
      <c r="C18" s="17">
        <f>+C19</f>
        <v>1299357.7627808731</v>
      </c>
      <c r="D18" s="17">
        <f t="shared" ref="D18:N18" si="17">+D19</f>
        <v>1288774.6696139069</v>
      </c>
      <c r="E18" s="17">
        <f t="shared" si="17"/>
        <v>775278.32961948379</v>
      </c>
      <c r="F18" s="17">
        <f t="shared" si="17"/>
        <v>1214715.4585769088</v>
      </c>
      <c r="G18" s="17">
        <f t="shared" si="17"/>
        <v>839372.85315684101</v>
      </c>
      <c r="H18" s="17">
        <f t="shared" si="17"/>
        <v>959906.76441030332</v>
      </c>
      <c r="I18" s="17">
        <f t="shared" si="17"/>
        <v>1059673.3357248157</v>
      </c>
      <c r="J18" s="17">
        <f t="shared" si="17"/>
        <v>984296.50202563265</v>
      </c>
      <c r="K18" s="17">
        <f t="shared" si="17"/>
        <v>896209.9680495417</v>
      </c>
      <c r="L18" s="17">
        <f t="shared" si="17"/>
        <v>855167.27773877047</v>
      </c>
      <c r="M18" s="17">
        <f t="shared" si="17"/>
        <v>855167.27773877047</v>
      </c>
      <c r="N18" s="17">
        <f t="shared" si="17"/>
        <v>763906.80906415358</v>
      </c>
    </row>
    <row r="19" spans="1:14" x14ac:dyDescent="0.25">
      <c r="A19" s="2" t="s">
        <v>7</v>
      </c>
      <c r="B19" s="18">
        <f t="shared" si="2"/>
        <v>11791827.0085</v>
      </c>
      <c r="C19" s="18">
        <v>1299357.7627808731</v>
      </c>
      <c r="D19" s="18">
        <v>1288774.6696139069</v>
      </c>
      <c r="E19" s="18">
        <v>775278.32961948379</v>
      </c>
      <c r="F19" s="18">
        <v>1214715.4585769088</v>
      </c>
      <c r="G19" s="18">
        <v>839372.85315684101</v>
      </c>
      <c r="H19" s="18">
        <v>959906.76441030332</v>
      </c>
      <c r="I19" s="18">
        <v>1059673.3357248157</v>
      </c>
      <c r="J19" s="18">
        <v>984296.50202563265</v>
      </c>
      <c r="K19" s="18">
        <v>896209.9680495417</v>
      </c>
      <c r="L19" s="18">
        <v>855167.27773877047</v>
      </c>
      <c r="M19" s="18">
        <v>855167.27773877047</v>
      </c>
      <c r="N19" s="18">
        <v>763906.80906415358</v>
      </c>
    </row>
    <row r="20" spans="1:14" ht="60" x14ac:dyDescent="0.25">
      <c r="A20" s="7" t="s">
        <v>8</v>
      </c>
      <c r="B20" s="20">
        <f t="shared" si="2"/>
        <v>848370158.74680007</v>
      </c>
      <c r="C20" s="20">
        <f>+C22+C21+C23</f>
        <v>93483083.722708136</v>
      </c>
      <c r="D20" s="20">
        <f t="shared" ref="D20:N20" si="18">+D22+D21+D23</f>
        <v>92721676.654607534</v>
      </c>
      <c r="E20" s="20">
        <f t="shared" si="18"/>
        <v>55777870.477418274</v>
      </c>
      <c r="F20" s="20">
        <f t="shared" si="18"/>
        <v>87393441.718763351</v>
      </c>
      <c r="G20" s="20">
        <f t="shared" si="18"/>
        <v>60389189.91663596</v>
      </c>
      <c r="H20" s="20">
        <f t="shared" si="18"/>
        <v>69061075.397211745</v>
      </c>
      <c r="I20" s="20">
        <f t="shared" si="18"/>
        <v>76238841.987809271</v>
      </c>
      <c r="J20" s="20">
        <f t="shared" si="18"/>
        <v>70815809.888957143</v>
      </c>
      <c r="K20" s="20">
        <f t="shared" si="18"/>
        <v>64478370.681370094</v>
      </c>
      <c r="L20" s="20">
        <f t="shared" si="18"/>
        <v>61525529.389749579</v>
      </c>
      <c r="M20" s="20">
        <f t="shared" si="18"/>
        <v>61525529.389749579</v>
      </c>
      <c r="N20" s="20">
        <f t="shared" si="18"/>
        <v>54959739.521819443</v>
      </c>
    </row>
    <row r="21" spans="1:14" x14ac:dyDescent="0.25">
      <c r="A21" s="2" t="s">
        <v>9</v>
      </c>
      <c r="B21" s="18">
        <f t="shared" si="2"/>
        <v>441973083.31590015</v>
      </c>
      <c r="C21" s="18">
        <v>48701626.671825208</v>
      </c>
      <c r="D21" s="18">
        <v>48304958.512204833</v>
      </c>
      <c r="E21" s="18">
        <v>29058444.762031127</v>
      </c>
      <c r="F21" s="18">
        <v>45529122.517802067</v>
      </c>
      <c r="G21" s="18">
        <v>31460791.249225128</v>
      </c>
      <c r="H21" s="18">
        <v>35978559.730938502</v>
      </c>
      <c r="I21" s="18">
        <v>39717941.17742224</v>
      </c>
      <c r="J21" s="18">
        <v>36892718.964053318</v>
      </c>
      <c r="K21" s="18">
        <v>33591120.57798811</v>
      </c>
      <c r="L21" s="18">
        <v>32052786.919331532</v>
      </c>
      <c r="M21" s="18">
        <v>32052786.919331532</v>
      </c>
      <c r="N21" s="18">
        <v>28632225.313746493</v>
      </c>
    </row>
    <row r="22" spans="1:14" x14ac:dyDescent="0.25">
      <c r="A22" s="2" t="s">
        <v>10</v>
      </c>
      <c r="B22" s="18">
        <f t="shared" si="2"/>
        <v>1854576.0875999997</v>
      </c>
      <c r="C22" s="18">
        <v>204358.3097304425</v>
      </c>
      <c r="D22" s="18">
        <v>202693.83894859074</v>
      </c>
      <c r="E22" s="18">
        <v>121932.98377853872</v>
      </c>
      <c r="F22" s="18">
        <v>191046.07293601843</v>
      </c>
      <c r="G22" s="18">
        <v>132013.53962563633</v>
      </c>
      <c r="H22" s="18">
        <v>150970.67912526059</v>
      </c>
      <c r="I22" s="18">
        <v>166661.60618587316</v>
      </c>
      <c r="J22" s="18">
        <v>154806.609225967</v>
      </c>
      <c r="K22" s="18">
        <v>140952.67637621737</v>
      </c>
      <c r="L22" s="18">
        <v>134497.62984557706</v>
      </c>
      <c r="M22" s="18">
        <v>134497.62984557706</v>
      </c>
      <c r="N22" s="18">
        <v>120144.51197630097</v>
      </c>
    </row>
    <row r="23" spans="1:14" x14ac:dyDescent="0.25">
      <c r="A23" s="2" t="s">
        <v>11</v>
      </c>
      <c r="B23" s="18">
        <f t="shared" si="2"/>
        <v>404542499.34330004</v>
      </c>
      <c r="C23" s="18">
        <v>44577098.74115248</v>
      </c>
      <c r="D23" s="18">
        <v>44214024.303454116</v>
      </c>
      <c r="E23" s="18">
        <v>26597492.731608603</v>
      </c>
      <c r="F23" s="18">
        <v>41673273.128025256</v>
      </c>
      <c r="G23" s="18">
        <v>28796385.127785198</v>
      </c>
      <c r="H23" s="18">
        <v>32931544.987147983</v>
      </c>
      <c r="I23" s="18">
        <v>36354239.204201162</v>
      </c>
      <c r="J23" s="18">
        <v>33768284.315677851</v>
      </c>
      <c r="K23" s="18">
        <v>30746297.427005768</v>
      </c>
      <c r="L23" s="18">
        <v>29338244.840572469</v>
      </c>
      <c r="M23" s="18">
        <v>29338244.840572469</v>
      </c>
      <c r="N23" s="18">
        <v>26207369.696096651</v>
      </c>
    </row>
    <row r="24" spans="1:14" x14ac:dyDescent="0.25">
      <c r="A24" s="7" t="s">
        <v>30</v>
      </c>
      <c r="B24" s="17">
        <f t="shared" si="2"/>
        <v>120000000</v>
      </c>
      <c r="C24" s="17">
        <f>+C25</f>
        <v>120000000</v>
      </c>
      <c r="D24" s="17">
        <f t="shared" ref="D24" si="19">+D25</f>
        <v>0</v>
      </c>
      <c r="E24" s="17">
        <f t="shared" ref="E24" si="20">+E25</f>
        <v>0</v>
      </c>
      <c r="F24" s="17">
        <f t="shared" ref="F24" si="21">+F25</f>
        <v>0</v>
      </c>
      <c r="G24" s="17">
        <f t="shared" ref="G24" si="22">+G25</f>
        <v>0</v>
      </c>
      <c r="H24" s="17">
        <f t="shared" ref="H24" si="23">+H25</f>
        <v>0</v>
      </c>
      <c r="I24" s="17">
        <f t="shared" ref="I24" si="24">+I25</f>
        <v>0</v>
      </c>
      <c r="J24" s="17">
        <f t="shared" ref="J24" si="25">+J25</f>
        <v>0</v>
      </c>
      <c r="K24" s="17">
        <f t="shared" ref="K24" si="26">+K25</f>
        <v>0</v>
      </c>
      <c r="L24" s="17">
        <f t="shared" ref="L24" si="27">+L25</f>
        <v>0</v>
      </c>
      <c r="M24" s="17">
        <f t="shared" ref="M24" si="28">+M25</f>
        <v>0</v>
      </c>
      <c r="N24" s="17">
        <f t="shared" ref="N24" si="29">+N25</f>
        <v>0</v>
      </c>
    </row>
    <row r="25" spans="1:14" x14ac:dyDescent="0.25">
      <c r="A25" s="2" t="s">
        <v>30</v>
      </c>
      <c r="B25" s="18">
        <f>+C25</f>
        <v>120000000</v>
      </c>
      <c r="C25" s="18">
        <v>120000000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</row>
  </sheetData>
  <mergeCells count="3">
    <mergeCell ref="A6:N6"/>
    <mergeCell ref="B2:J2"/>
    <mergeCell ref="B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2022-01-25T16:12:50Z</dcterms:created>
  <dcterms:modified xsi:type="dcterms:W3CDTF">2023-01-04T21:36:13Z</dcterms:modified>
</cp:coreProperties>
</file>