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ENTA PUBLICA\Desktop\2023\CALENDARIOS INGRESOS Y EGRESOS\"/>
    </mc:Choice>
  </mc:AlternateContent>
  <bookViews>
    <workbookView xWindow="0" yWindow="0" windowWidth="20490" windowHeight="7770"/>
  </bookViews>
  <sheets>
    <sheet name="CalendarioEgresos-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N50" i="1"/>
  <c r="M50" i="1"/>
  <c r="L50" i="1"/>
  <c r="K50" i="1"/>
  <c r="J50" i="1"/>
  <c r="I50" i="1"/>
  <c r="H50" i="1"/>
  <c r="G50" i="1"/>
  <c r="F50" i="1"/>
  <c r="E50" i="1"/>
  <c r="D50" i="1"/>
  <c r="C50" i="1"/>
  <c r="B45" i="1"/>
  <c r="N55" i="1"/>
  <c r="M55" i="1"/>
  <c r="L55" i="1"/>
  <c r="K55" i="1"/>
  <c r="J55" i="1"/>
  <c r="I55" i="1"/>
  <c r="H55" i="1"/>
  <c r="G55" i="1"/>
  <c r="F55" i="1"/>
  <c r="E55" i="1"/>
  <c r="D55" i="1"/>
  <c r="C55" i="1"/>
  <c r="N54" i="1"/>
  <c r="M54" i="1"/>
  <c r="L54" i="1"/>
  <c r="K54" i="1"/>
  <c r="J54" i="1" s="1"/>
  <c r="I54" i="1" s="1"/>
  <c r="H54" i="1" s="1"/>
  <c r="G54" i="1" s="1"/>
  <c r="F54" i="1" s="1"/>
  <c r="E54" i="1" s="1"/>
  <c r="D54" i="1" s="1"/>
  <c r="C54" i="1" s="1"/>
  <c r="N42" i="1"/>
  <c r="M42" i="1"/>
  <c r="L42" i="1"/>
  <c r="K42" i="1"/>
  <c r="J42" i="1"/>
  <c r="I42" i="1"/>
  <c r="H42" i="1"/>
  <c r="G42" i="1"/>
  <c r="F42" i="1"/>
  <c r="E42" i="1"/>
  <c r="D42" i="1"/>
  <c r="C42" i="1"/>
  <c r="N37" i="1"/>
  <c r="M37" i="1"/>
  <c r="L37" i="1"/>
  <c r="K37" i="1"/>
  <c r="J37" i="1"/>
  <c r="I37" i="1"/>
  <c r="H37" i="1"/>
  <c r="G37" i="1"/>
  <c r="F37" i="1"/>
  <c r="E37" i="1"/>
  <c r="D37" i="1"/>
  <c r="C37" i="1"/>
  <c r="N27" i="1"/>
  <c r="M27" i="1"/>
  <c r="L27" i="1"/>
  <c r="K27" i="1"/>
  <c r="J27" i="1"/>
  <c r="I27" i="1"/>
  <c r="H27" i="1"/>
  <c r="G27" i="1"/>
  <c r="F27" i="1"/>
  <c r="E27" i="1"/>
  <c r="D27" i="1"/>
  <c r="C27" i="1"/>
  <c r="N18" i="1"/>
  <c r="M18" i="1"/>
  <c r="L18" i="1"/>
  <c r="K18" i="1"/>
  <c r="J18" i="1"/>
  <c r="I18" i="1"/>
  <c r="H18" i="1"/>
  <c r="G18" i="1"/>
  <c r="F18" i="1"/>
  <c r="E18" i="1"/>
  <c r="D18" i="1"/>
  <c r="C18" i="1"/>
  <c r="N11" i="1"/>
  <c r="M11" i="1"/>
  <c r="L11" i="1"/>
  <c r="K11" i="1"/>
  <c r="J11" i="1"/>
  <c r="I11" i="1"/>
  <c r="H11" i="1"/>
  <c r="G11" i="1"/>
  <c r="F11" i="1"/>
  <c r="E11" i="1"/>
  <c r="D11" i="1"/>
  <c r="C11" i="1"/>
  <c r="C10" i="1" l="1"/>
  <c r="D10" i="1"/>
  <c r="E10" i="1"/>
  <c r="F10" i="1"/>
  <c r="G10" i="1"/>
  <c r="H10" i="1"/>
  <c r="I10" i="1"/>
  <c r="J10" i="1"/>
  <c r="K10" i="1"/>
  <c r="L10" i="1"/>
  <c r="M10" i="1"/>
  <c r="N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6" i="1"/>
  <c r="B47" i="1"/>
  <c r="B48" i="1"/>
  <c r="B49" i="1"/>
  <c r="B50" i="1"/>
  <c r="B51" i="1"/>
  <c r="B52" i="1"/>
  <c r="B54" i="1"/>
  <c r="B55" i="1"/>
  <c r="B56" i="1"/>
  <c r="B57" i="1"/>
  <c r="B58" i="1"/>
</calcChain>
</file>

<file path=xl/sharedStrings.xml><?xml version="1.0" encoding="utf-8"?>
<sst xmlns="http://schemas.openxmlformats.org/spreadsheetml/2006/main" count="64" uniqueCount="64">
  <si>
    <t>Intereses de la Deuda Pública</t>
  </si>
  <si>
    <t>Amortizacion de la Deuda Pública</t>
  </si>
  <si>
    <t>Adeudos de Ejercicios Fiscales Anteriores (ADEFAS)</t>
  </si>
  <si>
    <t>Deuda Pública</t>
  </si>
  <si>
    <t>Provisiones para Contingencias y Otras Erogaciones Especiales</t>
  </si>
  <si>
    <t>Inversiones Financieras y Otras Provisiones</t>
  </si>
  <si>
    <t>Obra Pública en Bienes Propios</t>
  </si>
  <si>
    <t>Obra Pública en Bienes de Dominio Público</t>
  </si>
  <si>
    <t>Inversion Pública</t>
  </si>
  <si>
    <t>Vehiculos y Equipo de Transporte</t>
  </si>
  <si>
    <t>Mobiliario y Equipo de Administracion</t>
  </si>
  <si>
    <t>Maquinaria, Otros Equipos y Herramientas</t>
  </si>
  <si>
    <t>Equipo e Instrumental Medico y de Laboratorio</t>
  </si>
  <si>
    <t>Equipo de Defensa y Seguridad</t>
  </si>
  <si>
    <t>Activos Intangibles</t>
  </si>
  <si>
    <t>Bienes Muebles, Inmuebles e Intangibles</t>
  </si>
  <si>
    <t>Subsidios y Subvenciones</t>
  </si>
  <si>
    <t>Pensiones y Jubilaciones</t>
  </si>
  <si>
    <t>Donativos</t>
  </si>
  <si>
    <t>Ayudas Sociales</t>
  </si>
  <si>
    <t>Transferencias, Asignaciones, Subsidios y Otras Ayudas</t>
  </si>
  <si>
    <t>Servicios Profesionales, Cientificos, Tecnicos y Otros Servicios</t>
  </si>
  <si>
    <t>Servicios Oficiales</t>
  </si>
  <si>
    <t>Servicios Financieros, Bancarios y Comerciales</t>
  </si>
  <si>
    <t>Servicios de Traslado y Viaticos</t>
  </si>
  <si>
    <t>Servicios de Instalacion, Reparacion, Mantenimiento y Conservacion</t>
  </si>
  <si>
    <t>Servicios de Comunicacion Social y Publicidad</t>
  </si>
  <si>
    <t>Servicios de Arrendamiento</t>
  </si>
  <si>
    <t>Servicios Basicos</t>
  </si>
  <si>
    <t>Otros Servicios Generales</t>
  </si>
  <si>
    <t>Servicios Generales</t>
  </si>
  <si>
    <t>Vestuario, Blancos, Prendas de Proteccion y Articulos Deportivos</t>
  </si>
  <si>
    <t>Productos Quimicos, Farmaceuticos y de Laboratorio</t>
  </si>
  <si>
    <t>Materiales y Suministros para Seguridad</t>
  </si>
  <si>
    <t>Materiales y Articulos de Construccion y de Reparacion</t>
  </si>
  <si>
    <t>Materiales de Administracion, Emision de Documentos y Articulos Oficiales</t>
  </si>
  <si>
    <t>Herramientas, Refacciones y Accesorios Menores</t>
  </si>
  <si>
    <t>Combustibles, Lubricantes y Aditivos</t>
  </si>
  <si>
    <t>Alimentos y Utensilios</t>
  </si>
  <si>
    <t>Materiales y Suministros</t>
  </si>
  <si>
    <t>Seguridad Social</t>
  </si>
  <si>
    <t>Remuneraciones al Personal de Caracter Transitorio</t>
  </si>
  <si>
    <t>Remuneraciones al Personal de Caracter Permanente</t>
  </si>
  <si>
    <t>Remuneraciones Adicionales y Especiales</t>
  </si>
  <si>
    <t>Pago de Estimulos a Servidores Publicos</t>
  </si>
  <si>
    <t>Otras Prestaciones Sociales y Economicas</t>
  </si>
  <si>
    <t>Servicios Personales</t>
  </si>
  <si>
    <t xml:space="preserve">Diciembre </t>
  </si>
  <si>
    <t xml:space="preserve">Noviembre </t>
  </si>
  <si>
    <t>Octubre</t>
  </si>
  <si>
    <t xml:space="preserve">Septiembre </t>
  </si>
  <si>
    <t>Agosto</t>
  </si>
  <si>
    <t>Julio</t>
  </si>
  <si>
    <t>Junio</t>
  </si>
  <si>
    <t xml:space="preserve">Mayo </t>
  </si>
  <si>
    <t>Abril</t>
  </si>
  <si>
    <t>Marzo</t>
  </si>
  <si>
    <t>Febrero</t>
  </si>
  <si>
    <t>Enero</t>
  </si>
  <si>
    <t>Anual</t>
  </si>
  <si>
    <t>TOTAL</t>
  </si>
  <si>
    <t>Municipio de García, Nuevo León</t>
  </si>
  <si>
    <t>Calendario de Presupuesto de Egresos del Ejercicio Fiscal 2023</t>
  </si>
  <si>
    <t>Mobiliario y Equipo Educacional y Recreativo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</si>
</sst>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26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43" fontId="0" fillId="0" borderId="0" xfId="1" applyFont="1"/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43" fontId="0" fillId="0" borderId="3" xfId="2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1" xfId="1" applyNumberFormat="1" applyFont="1" applyBorder="1"/>
    <xf numFmtId="164" fontId="0" fillId="0" borderId="1" xfId="1" applyNumberFormat="1" applyFont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file:///c:\sim\GarciaLGCG\Imagenes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498740</xdr:colOff>
      <xdr:row>1</xdr:row>
      <xdr:rowOff>59531</xdr:rowOff>
    </xdr:from>
    <xdr:to>
      <xdr:col>13</xdr:col>
      <xdr:colOff>845344</xdr:colOff>
      <xdr:row>5</xdr:row>
      <xdr:rowOff>83343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1881115" y="250031"/>
          <a:ext cx="3311260" cy="1154906"/>
        </a:xfrm>
        <a:prstGeom prst="rect">
          <a:avLst/>
        </a:prstGeom>
      </xdr:spPr>
    </xdr:pic>
    <xdr:clientData/>
  </xdr:twoCellAnchor>
  <xdr:twoCellAnchor editAs="oneCell">
    <xdr:from>
      <xdr:col>0</xdr:col>
      <xdr:colOff>388938</xdr:colOff>
      <xdr:row>0</xdr:row>
      <xdr:rowOff>35718</xdr:rowOff>
    </xdr:from>
    <xdr:to>
      <xdr:col>0</xdr:col>
      <xdr:colOff>1479022</xdr:colOff>
      <xdr:row>5</xdr:row>
      <xdr:rowOff>11906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388938" y="35718"/>
          <a:ext cx="1090084" cy="1297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2"/>
  <sheetViews>
    <sheetView tabSelected="1" zoomScale="80" zoomScaleNormal="80" workbookViewId="0">
      <selection activeCell="D13" sqref="D13"/>
    </sheetView>
  </sheetViews>
  <sheetFormatPr baseColWidth="10" defaultRowHeight="15" x14ac:dyDescent="0.25"/>
  <cols>
    <col min="1" max="1" width="34.5703125" style="2" customWidth="1"/>
    <col min="2" max="2" width="17.5703125" bestFit="1" customWidth="1"/>
    <col min="3" max="14" width="14.85546875" style="1" bestFit="1" customWidth="1"/>
  </cols>
  <sheetData>
    <row r="2" spans="1:14" x14ac:dyDescent="0.25">
      <c r="B2" s="10" t="s">
        <v>61</v>
      </c>
      <c r="C2" s="10"/>
      <c r="D2" s="10"/>
      <c r="E2" s="10"/>
      <c r="F2" s="10"/>
      <c r="G2" s="10"/>
      <c r="H2" s="10"/>
      <c r="I2" s="10"/>
      <c r="J2" s="10"/>
    </row>
    <row r="3" spans="1:14" ht="36.75" customHeight="1" x14ac:dyDescent="0.25">
      <c r="B3" s="10"/>
      <c r="C3" s="10"/>
      <c r="D3" s="10"/>
      <c r="E3" s="10"/>
      <c r="F3" s="10"/>
      <c r="G3" s="10"/>
      <c r="H3" s="10"/>
      <c r="I3" s="10"/>
      <c r="J3" s="10"/>
    </row>
    <row r="4" spans="1:14" ht="22.5" x14ac:dyDescent="0.45">
      <c r="B4" s="9" t="s">
        <v>62</v>
      </c>
      <c r="C4" s="9"/>
      <c r="D4" s="9"/>
      <c r="E4" s="9"/>
      <c r="F4" s="9"/>
      <c r="G4" s="9"/>
      <c r="H4" s="9"/>
      <c r="I4" s="9"/>
      <c r="J4" s="9"/>
    </row>
    <row r="7" spans="1:14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5"/>
    </row>
    <row r="8" spans="1:14" x14ac:dyDescent="0.2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5"/>
    </row>
    <row r="9" spans="1:14" x14ac:dyDescent="0.25">
      <c r="A9" s="11" t="s">
        <v>60</v>
      </c>
      <c r="B9" s="8" t="s">
        <v>59</v>
      </c>
      <c r="C9" s="7" t="s">
        <v>58</v>
      </c>
      <c r="D9" s="7" t="s">
        <v>57</v>
      </c>
      <c r="E9" s="7" t="s">
        <v>56</v>
      </c>
      <c r="F9" s="7" t="s">
        <v>55</v>
      </c>
      <c r="G9" s="7" t="s">
        <v>54</v>
      </c>
      <c r="H9" s="7" t="s">
        <v>53</v>
      </c>
      <c r="I9" s="7" t="s">
        <v>52</v>
      </c>
      <c r="J9" s="7" t="s">
        <v>51</v>
      </c>
      <c r="K9" s="7" t="s">
        <v>50</v>
      </c>
      <c r="L9" s="7" t="s">
        <v>49</v>
      </c>
      <c r="M9" s="7" t="s">
        <v>48</v>
      </c>
      <c r="N9" s="7" t="s">
        <v>47</v>
      </c>
    </row>
    <row r="10" spans="1:14" x14ac:dyDescent="0.25">
      <c r="A10" s="12"/>
      <c r="B10" s="16">
        <f>SUM(B11,B18,B27,B37,B42,B50,B53,B55)+0.3</f>
        <v>1498054251.678592</v>
      </c>
      <c r="C10" s="16">
        <f>SUM(C11,C18,C27,C37,C42,C50,C53,C55)</f>
        <v>44941627.541357763</v>
      </c>
      <c r="D10" s="16">
        <f>SUM(D11,D18,D27,D37,D42,D50,D53,D55)</f>
        <v>14980542.513785921</v>
      </c>
      <c r="E10" s="16">
        <f>SUM(E11,E18,E27,E37,E42,E50,E53,E55)</f>
        <v>59922170.055143684</v>
      </c>
      <c r="F10" s="16">
        <f>SUM(F11,F18,F27,F37,F42,F50,F53,F55)</f>
        <v>59922170.055143684</v>
      </c>
      <c r="G10" s="16">
        <f>SUM(G11,G18,G27,G37,G42,G50,G53,G55)</f>
        <v>29961085.027571842</v>
      </c>
      <c r="H10" s="16">
        <f>SUM(H11,H18,H27,H37,H42,H50,H53,H55)</f>
        <v>105808435.38549522</v>
      </c>
      <c r="I10" s="16">
        <f>SUM(I11,I18,I27,I37,I42,I50,I53,I55)</f>
        <v>44941627.541357763</v>
      </c>
      <c r="J10" s="16">
        <f>SUM(J11,J18,J27,J37,J42,J50,J53,J55)</f>
        <v>116787930.61349612</v>
      </c>
      <c r="K10" s="16">
        <f>SUM(K11,K18,K27,K37,K42,K50,K53,K55)</f>
        <v>110459702.91957493</v>
      </c>
      <c r="L10" s="16">
        <f>SUM(L11,L18,L27,L37,L42,L50,L53,L55)</f>
        <v>135448146.31042185</v>
      </c>
      <c r="M10" s="16">
        <f>SUM(M11,M18,M27,M37,M42,M50,M53,M55)</f>
        <v>650042959.13369405</v>
      </c>
      <c r="N10" s="16">
        <f>SUM(N11,N18,N27,N37,N42,N50,N53,N55)</f>
        <v>124837854.28154929</v>
      </c>
    </row>
    <row r="11" spans="1:14" x14ac:dyDescent="0.25">
      <c r="A11" s="6" t="s">
        <v>46</v>
      </c>
      <c r="B11" s="16">
        <f t="shared" ref="B11:B58" si="0">SUM(C11:N11)</f>
        <v>460913918.07714802</v>
      </c>
      <c r="C11" s="16">
        <f>SUM(C12:C17)</f>
        <v>13827417.54231444</v>
      </c>
      <c r="D11" s="16">
        <f t="shared" ref="D11:N11" si="1">SUM(D12:D17)</f>
        <v>4609139.1807714803</v>
      </c>
      <c r="E11" s="16">
        <f t="shared" si="1"/>
        <v>18436556.723085921</v>
      </c>
      <c r="F11" s="16">
        <f t="shared" si="1"/>
        <v>18436556.723085921</v>
      </c>
      <c r="G11" s="16">
        <f t="shared" si="1"/>
        <v>9218278.3615429606</v>
      </c>
      <c r="H11" s="16">
        <f t="shared" si="1"/>
        <v>32554615.745232068</v>
      </c>
      <c r="I11" s="16">
        <f t="shared" si="1"/>
        <v>13827417.54231444</v>
      </c>
      <c r="J11" s="16">
        <f t="shared" si="1"/>
        <v>35932732.498607464</v>
      </c>
      <c r="K11" s="16">
        <f t="shared" si="1"/>
        <v>33985694.720632888</v>
      </c>
      <c r="L11" s="16">
        <f t="shared" si="1"/>
        <v>41674015.31337858</v>
      </c>
      <c r="M11" s="16">
        <f t="shared" si="1"/>
        <v>200002000.55308622</v>
      </c>
      <c r="N11" s="16">
        <f t="shared" si="1"/>
        <v>38409493.173095658</v>
      </c>
    </row>
    <row r="12" spans="1:14" ht="30" x14ac:dyDescent="0.25">
      <c r="A12" s="5" t="s">
        <v>45</v>
      </c>
      <c r="B12" s="17">
        <f t="shared" si="0"/>
        <v>16087781.707344001</v>
      </c>
      <c r="C12" s="17">
        <v>482633.45122031996</v>
      </c>
      <c r="D12" s="17">
        <v>160877.81707344</v>
      </c>
      <c r="E12" s="17">
        <v>643511.26829376002</v>
      </c>
      <c r="F12" s="17">
        <v>643511.26829376002</v>
      </c>
      <c r="G12" s="17">
        <v>321755.63414688001</v>
      </c>
      <c r="H12" s="17">
        <v>1136289.2964063084</v>
      </c>
      <c r="I12" s="17">
        <v>482633.45122031996</v>
      </c>
      <c r="J12" s="17">
        <v>1254199.3936690439</v>
      </c>
      <c r="K12" s="17">
        <v>1186239.8083332761</v>
      </c>
      <c r="L12" s="17">
        <v>1454593.6560716454</v>
      </c>
      <c r="M12" s="17">
        <v>6980888.1870032474</v>
      </c>
      <c r="N12" s="17">
        <v>1340648.4756119994</v>
      </c>
    </row>
    <row r="13" spans="1:14" ht="30" x14ac:dyDescent="0.25">
      <c r="A13" s="5" t="s">
        <v>44</v>
      </c>
      <c r="B13" s="17">
        <f t="shared" si="0"/>
        <v>57312388.857671991</v>
      </c>
      <c r="C13" s="17">
        <v>1719371.66573016</v>
      </c>
      <c r="D13" s="17">
        <v>573123.88857672003</v>
      </c>
      <c r="E13" s="17">
        <v>2292495.5543068801</v>
      </c>
      <c r="F13" s="17">
        <v>2292495.5543068801</v>
      </c>
      <c r="G13" s="17">
        <v>1146247.7771534401</v>
      </c>
      <c r="H13" s="17">
        <v>4048007.0649342723</v>
      </c>
      <c r="I13" s="17">
        <v>1719371.66573016</v>
      </c>
      <c r="J13" s="17">
        <v>4468059.3423394887</v>
      </c>
      <c r="K13" s="17">
        <v>4225954.7282775231</v>
      </c>
      <c r="L13" s="17">
        <v>5181959.7482867781</v>
      </c>
      <c r="M13" s="17">
        <v>24869269.463223696</v>
      </c>
      <c r="N13" s="17">
        <v>4776032.4048059983</v>
      </c>
    </row>
    <row r="14" spans="1:14" ht="30" x14ac:dyDescent="0.25">
      <c r="A14" s="5" t="s">
        <v>43</v>
      </c>
      <c r="B14" s="17">
        <f t="shared" si="0"/>
        <v>47443723.755984031</v>
      </c>
      <c r="C14" s="17">
        <v>1423311.7126795207</v>
      </c>
      <c r="D14" s="17">
        <v>474437.23755984026</v>
      </c>
      <c r="E14" s="17">
        <v>1897748.950239361</v>
      </c>
      <c r="F14" s="17">
        <v>1897748.950239361</v>
      </c>
      <c r="G14" s="17">
        <v>948874.47511968052</v>
      </c>
      <c r="H14" s="17">
        <v>3350977.5596328964</v>
      </c>
      <c r="I14" s="17">
        <v>1423311.7126795207</v>
      </c>
      <c r="J14" s="17">
        <v>3698700.7065737047</v>
      </c>
      <c r="K14" s="17">
        <v>3498284.2755271839</v>
      </c>
      <c r="L14" s="17">
        <v>4289674.0427778559</v>
      </c>
      <c r="M14" s="17">
        <v>20587010.486623101</v>
      </c>
      <c r="N14" s="17">
        <v>3953643.6463320004</v>
      </c>
    </row>
    <row r="15" spans="1:14" ht="30" x14ac:dyDescent="0.25">
      <c r="A15" s="5" t="s">
        <v>42</v>
      </c>
      <c r="B15" s="17">
        <f t="shared" si="0"/>
        <v>159938998.43184003</v>
      </c>
      <c r="C15" s="17">
        <v>4798169.9529552003</v>
      </c>
      <c r="D15" s="17">
        <v>1599389.9843184003</v>
      </c>
      <c r="E15" s="17">
        <v>6397559.9372736011</v>
      </c>
      <c r="F15" s="17">
        <v>6397559.9372736011</v>
      </c>
      <c r="G15" s="17">
        <v>3198779.9686368005</v>
      </c>
      <c r="H15" s="17">
        <v>11296583.662188994</v>
      </c>
      <c r="I15" s="17">
        <v>4798169.9529552003</v>
      </c>
      <c r="J15" s="17">
        <v>12468803.872797269</v>
      </c>
      <c r="K15" s="17">
        <v>11793173.869222317</v>
      </c>
      <c r="L15" s="17">
        <v>14461052.288595226</v>
      </c>
      <c r="M15" s="17">
        <v>69401505.136303425</v>
      </c>
      <c r="N15" s="17">
        <v>13328249.869319998</v>
      </c>
    </row>
    <row r="16" spans="1:14" ht="30" x14ac:dyDescent="0.25">
      <c r="A16" s="5" t="s">
        <v>41</v>
      </c>
      <c r="B16" s="17">
        <f t="shared" si="0"/>
        <v>120691710.40841998</v>
      </c>
      <c r="C16" s="17">
        <v>3620751.3122525993</v>
      </c>
      <c r="D16" s="17">
        <v>1206917.1040841998</v>
      </c>
      <c r="E16" s="17">
        <v>4827668.416336799</v>
      </c>
      <c r="F16" s="17">
        <v>4827668.416336799</v>
      </c>
      <c r="G16" s="17">
        <v>2413834.2081683995</v>
      </c>
      <c r="H16" s="17">
        <v>8524525.0834957156</v>
      </c>
      <c r="I16" s="17">
        <v>3620751.3122525993</v>
      </c>
      <c r="J16" s="17">
        <v>9409095.2232413609</v>
      </c>
      <c r="K16" s="17">
        <v>8899257.4630064275</v>
      </c>
      <c r="L16" s="17">
        <v>10912467.579068575</v>
      </c>
      <c r="M16" s="17">
        <v>52371131.756141499</v>
      </c>
      <c r="N16" s="17">
        <v>10057642.534034995</v>
      </c>
    </row>
    <row r="17" spans="1:14" x14ac:dyDescent="0.25">
      <c r="A17" s="5" t="s">
        <v>40</v>
      </c>
      <c r="B17" s="17">
        <f t="shared" si="0"/>
        <v>59439314.915888011</v>
      </c>
      <c r="C17" s="17">
        <v>1783179.4474766399</v>
      </c>
      <c r="D17" s="17">
        <v>594393.14915888</v>
      </c>
      <c r="E17" s="17">
        <v>2377572.59663552</v>
      </c>
      <c r="F17" s="17">
        <v>2377572.59663552</v>
      </c>
      <c r="G17" s="17">
        <v>1188786.29831776</v>
      </c>
      <c r="H17" s="17">
        <v>4198233.0785738807</v>
      </c>
      <c r="I17" s="17">
        <v>1783179.4474766399</v>
      </c>
      <c r="J17" s="17">
        <v>4633873.9599865973</v>
      </c>
      <c r="K17" s="17">
        <v>4382784.576266164</v>
      </c>
      <c r="L17" s="17">
        <v>5374267.9985784981</v>
      </c>
      <c r="M17" s="17">
        <v>25792195.523791246</v>
      </c>
      <c r="N17" s="17">
        <v>4953276.2429906642</v>
      </c>
    </row>
    <row r="18" spans="1:14" x14ac:dyDescent="0.25">
      <c r="A18" s="6" t="s">
        <v>39</v>
      </c>
      <c r="B18" s="16">
        <f t="shared" si="0"/>
        <v>173085409.489268</v>
      </c>
      <c r="C18" s="16">
        <f>SUM(C19:C26)</f>
        <v>5192562.2846780401</v>
      </c>
      <c r="D18" s="16">
        <f t="shared" ref="D18:N18" si="2">SUM(D19:D26)</f>
        <v>1730854.0948926802</v>
      </c>
      <c r="E18" s="16">
        <f t="shared" si="2"/>
        <v>6923416.3795707207</v>
      </c>
      <c r="F18" s="16">
        <f t="shared" si="2"/>
        <v>6923416.3795707207</v>
      </c>
      <c r="G18" s="16">
        <f t="shared" si="2"/>
        <v>3461708.1897853604</v>
      </c>
      <c r="H18" s="16">
        <f t="shared" si="2"/>
        <v>12225122.25392621</v>
      </c>
      <c r="I18" s="16">
        <f t="shared" si="2"/>
        <v>5192562.2846780401</v>
      </c>
      <c r="J18" s="16">
        <f t="shared" si="2"/>
        <v>13493694.754404852</v>
      </c>
      <c r="K18" s="16">
        <f t="shared" si="2"/>
        <v>12762530.391875459</v>
      </c>
      <c r="L18" s="16">
        <f t="shared" si="2"/>
        <v>15649698.832420185</v>
      </c>
      <c r="M18" s="16">
        <f t="shared" si="2"/>
        <v>75106059.51936008</v>
      </c>
      <c r="N18" s="16">
        <f t="shared" si="2"/>
        <v>14423784.12410566</v>
      </c>
    </row>
    <row r="19" spans="1:14" x14ac:dyDescent="0.25">
      <c r="A19" s="5" t="s">
        <v>38</v>
      </c>
      <c r="B19" s="17">
        <f t="shared" si="0"/>
        <v>3506180.3669519997</v>
      </c>
      <c r="C19" s="17">
        <v>105185.41100856</v>
      </c>
      <c r="D19" s="17">
        <v>35061.803669520006</v>
      </c>
      <c r="E19" s="17">
        <v>140247.21467808002</v>
      </c>
      <c r="F19" s="17">
        <v>140247.21467808002</v>
      </c>
      <c r="G19" s="17">
        <v>70123.607339040012</v>
      </c>
      <c r="H19" s="17">
        <v>247643.54058949012</v>
      </c>
      <c r="I19" s="17">
        <v>105185.41100856</v>
      </c>
      <c r="J19" s="17">
        <v>273340.93477400235</v>
      </c>
      <c r="K19" s="17">
        <v>258529.78379091219</v>
      </c>
      <c r="L19" s="17">
        <v>317014.97518972273</v>
      </c>
      <c r="M19" s="17">
        <v>1521418.7729800325</v>
      </c>
      <c r="N19" s="17">
        <v>292181.69724599988</v>
      </c>
    </row>
    <row r="20" spans="1:14" x14ac:dyDescent="0.25">
      <c r="A20" s="5" t="s">
        <v>37</v>
      </c>
      <c r="B20" s="17">
        <f t="shared" si="0"/>
        <v>78128978.352876008</v>
      </c>
      <c r="C20" s="17">
        <v>2343869.3505862802</v>
      </c>
      <c r="D20" s="17">
        <v>781289.78352876008</v>
      </c>
      <c r="E20" s="17">
        <v>3125159.1341150403</v>
      </c>
      <c r="F20" s="17">
        <v>3125159.1341150403</v>
      </c>
      <c r="G20" s="17">
        <v>1562579.5670575202</v>
      </c>
      <c r="H20" s="17">
        <v>5518294.7814991064</v>
      </c>
      <c r="I20" s="17">
        <v>2343869.3505862802</v>
      </c>
      <c r="J20" s="17">
        <v>6090915.3953417493</v>
      </c>
      <c r="K20" s="17">
        <v>5760875.3022974227</v>
      </c>
      <c r="L20" s="17">
        <v>7064113.5201115701</v>
      </c>
      <c r="M20" s="17">
        <v>33902104.837564245</v>
      </c>
      <c r="N20" s="17">
        <v>6510748.1960729985</v>
      </c>
    </row>
    <row r="21" spans="1:14" ht="30" x14ac:dyDescent="0.25">
      <c r="A21" s="5" t="s">
        <v>36</v>
      </c>
      <c r="B21" s="17">
        <f t="shared" si="0"/>
        <v>3567815.5174559993</v>
      </c>
      <c r="C21" s="17">
        <v>107034.46552367999</v>
      </c>
      <c r="D21" s="17">
        <v>35678.155174560001</v>
      </c>
      <c r="E21" s="17">
        <v>142712.62069824</v>
      </c>
      <c r="F21" s="17">
        <v>142712.62069824</v>
      </c>
      <c r="G21" s="17">
        <v>71356.310349120002</v>
      </c>
      <c r="H21" s="17">
        <v>251996.86680152567</v>
      </c>
      <c r="I21" s="17">
        <v>107034.46552367999</v>
      </c>
      <c r="J21" s="17">
        <v>278145.99552116106</v>
      </c>
      <c r="K21" s="17">
        <v>263074.47929029731</v>
      </c>
      <c r="L21" s="17">
        <v>322587.78196601133</v>
      </c>
      <c r="M21" s="17">
        <v>1548163.7961214846</v>
      </c>
      <c r="N21" s="17">
        <v>297317.95978799986</v>
      </c>
    </row>
    <row r="22" spans="1:14" ht="45" x14ac:dyDescent="0.25">
      <c r="A22" s="5" t="s">
        <v>35</v>
      </c>
      <c r="B22" s="17">
        <f t="shared" si="0"/>
        <v>31242019.039011985</v>
      </c>
      <c r="C22" s="17">
        <v>937260.5711703595</v>
      </c>
      <c r="D22" s="17">
        <v>312420.19039011985</v>
      </c>
      <c r="E22" s="17">
        <v>1249680.7615604794</v>
      </c>
      <c r="F22" s="17">
        <v>1249680.7615604794</v>
      </c>
      <c r="G22" s="17">
        <v>624840.38078023971</v>
      </c>
      <c r="H22" s="17">
        <v>2206641.8153812867</v>
      </c>
      <c r="I22" s="17">
        <v>937260.5711703595</v>
      </c>
      <c r="J22" s="17">
        <v>2435619.9038826069</v>
      </c>
      <c r="K22" s="17">
        <v>2303644.302922396</v>
      </c>
      <c r="L22" s="17">
        <v>2824779.9183072713</v>
      </c>
      <c r="M22" s="17">
        <v>13556688.27530206</v>
      </c>
      <c r="N22" s="17">
        <v>2603501.586584331</v>
      </c>
    </row>
    <row r="23" spans="1:14" ht="30" x14ac:dyDescent="0.25">
      <c r="A23" s="5" t="s">
        <v>34</v>
      </c>
      <c r="B23" s="17">
        <f t="shared" si="0"/>
        <v>17852098.943771999</v>
      </c>
      <c r="C23" s="17">
        <v>535562.96831316</v>
      </c>
      <c r="D23" s="17">
        <v>178520.98943772001</v>
      </c>
      <c r="E23" s="17">
        <v>714083.95775088004</v>
      </c>
      <c r="F23" s="17">
        <v>714083.95775088004</v>
      </c>
      <c r="G23" s="17">
        <v>357041.97887544002</v>
      </c>
      <c r="H23" s="17">
        <v>1260904.039923317</v>
      </c>
      <c r="I23" s="17">
        <v>535562.96831316</v>
      </c>
      <c r="J23" s="17">
        <v>1391745.1192651156</v>
      </c>
      <c r="K23" s="17">
        <v>1316332.5320196028</v>
      </c>
      <c r="L23" s="17">
        <v>1614116.2494341903</v>
      </c>
      <c r="M23" s="17">
        <v>7746469.2707075346</v>
      </c>
      <c r="N23" s="17">
        <v>1487674.9119809994</v>
      </c>
    </row>
    <row r="24" spans="1:14" ht="30" x14ac:dyDescent="0.25">
      <c r="A24" s="5" t="s">
        <v>33</v>
      </c>
      <c r="B24" s="17">
        <f t="shared" si="0"/>
        <v>1242060.7227479999</v>
      </c>
      <c r="C24" s="17">
        <v>37261.821682439993</v>
      </c>
      <c r="D24" s="17">
        <v>12420.607227479999</v>
      </c>
      <c r="E24" s="17">
        <v>49682.428909919996</v>
      </c>
      <c r="F24" s="17">
        <v>49682.428909919996</v>
      </c>
      <c r="G24" s="17">
        <v>24841.214454959998</v>
      </c>
      <c r="H24" s="17">
        <v>87727.464881063454</v>
      </c>
      <c r="I24" s="17">
        <v>37261.821682439993</v>
      </c>
      <c r="J24" s="17">
        <v>96830.739856418542</v>
      </c>
      <c r="K24" s="17">
        <v>91583.905133315275</v>
      </c>
      <c r="L24" s="17">
        <v>112302.22293109907</v>
      </c>
      <c r="M24" s="17">
        <v>538961.00684994354</v>
      </c>
      <c r="N24" s="17">
        <v>103505.06022899995</v>
      </c>
    </row>
    <row r="25" spans="1:14" ht="30" x14ac:dyDescent="0.25">
      <c r="A25" s="5" t="s">
        <v>32</v>
      </c>
      <c r="B25" s="17">
        <f t="shared" si="0"/>
        <v>6775550.1462239996</v>
      </c>
      <c r="C25" s="17">
        <v>203266.50438671999</v>
      </c>
      <c r="D25" s="17">
        <v>67755.50146223999</v>
      </c>
      <c r="E25" s="17">
        <v>271022.00584895996</v>
      </c>
      <c r="F25" s="17">
        <v>271022.00584895996</v>
      </c>
      <c r="G25" s="17">
        <v>135511.00292447998</v>
      </c>
      <c r="H25" s="17">
        <v>478561.01285262819</v>
      </c>
      <c r="I25" s="17">
        <v>203266.50438671999</v>
      </c>
      <c r="J25" s="17">
        <v>528220.17601650406</v>
      </c>
      <c r="K25" s="17">
        <v>499598.2325605654</v>
      </c>
      <c r="L25" s="17">
        <v>612618.47272540187</v>
      </c>
      <c r="M25" s="17">
        <v>2940079.5483588213</v>
      </c>
      <c r="N25" s="17">
        <v>564629.17885199969</v>
      </c>
    </row>
    <row r="26" spans="1:14" ht="30" x14ac:dyDescent="0.25">
      <c r="A26" s="5" t="s">
        <v>31</v>
      </c>
      <c r="B26" s="17">
        <f t="shared" si="0"/>
        <v>30770706.400228005</v>
      </c>
      <c r="C26" s="17">
        <v>923121.19200684002</v>
      </c>
      <c r="D26" s="17">
        <v>307707.06400228001</v>
      </c>
      <c r="E26" s="17">
        <v>1230828.25600912</v>
      </c>
      <c r="F26" s="17">
        <v>1230828.25600912</v>
      </c>
      <c r="G26" s="17">
        <v>615414.12800456001</v>
      </c>
      <c r="H26" s="17">
        <v>2173352.7319977907</v>
      </c>
      <c r="I26" s="17">
        <v>923121.19200684002</v>
      </c>
      <c r="J26" s="17">
        <v>2398876.4897472956</v>
      </c>
      <c r="K26" s="17">
        <v>2268891.8538609482</v>
      </c>
      <c r="L26" s="17">
        <v>2782165.6917549176</v>
      </c>
      <c r="M26" s="17">
        <v>13352174.011475958</v>
      </c>
      <c r="N26" s="17">
        <v>2564225.5333523327</v>
      </c>
    </row>
    <row r="27" spans="1:14" x14ac:dyDescent="0.25">
      <c r="A27" s="6" t="s">
        <v>30</v>
      </c>
      <c r="B27" s="16">
        <f t="shared" si="0"/>
        <v>546651937.84035194</v>
      </c>
      <c r="C27" s="16">
        <f>SUM(C28:C36)</f>
        <v>16399558.135210559</v>
      </c>
      <c r="D27" s="16">
        <f t="shared" ref="D27:N27" si="3">SUM(D28:D36)</f>
        <v>5466519.3784035202</v>
      </c>
      <c r="E27" s="16">
        <f t="shared" si="3"/>
        <v>21866077.513614081</v>
      </c>
      <c r="F27" s="16">
        <f t="shared" si="3"/>
        <v>21866077.513614081</v>
      </c>
      <c r="G27" s="16">
        <f t="shared" si="3"/>
        <v>10933038.75680704</v>
      </c>
      <c r="H27" s="16">
        <f t="shared" si="3"/>
        <v>38610341.50806535</v>
      </c>
      <c r="I27" s="16">
        <f t="shared" si="3"/>
        <v>16399558.135210559</v>
      </c>
      <c r="J27" s="16">
        <f t="shared" si="3"/>
        <v>42616846.838144198</v>
      </c>
      <c r="K27" s="16">
        <f t="shared" si="3"/>
        <v>40307626.108124889</v>
      </c>
      <c r="L27" s="16">
        <f t="shared" si="3"/>
        <v>49426108.293032229</v>
      </c>
      <c r="M27" s="16">
        <f t="shared" si="3"/>
        <v>237205857.50676283</v>
      </c>
      <c r="N27" s="16">
        <f t="shared" si="3"/>
        <v>45554328.153362654</v>
      </c>
    </row>
    <row r="28" spans="1:14" x14ac:dyDescent="0.25">
      <c r="A28" s="5" t="s">
        <v>29</v>
      </c>
      <c r="B28" s="17">
        <f t="shared" si="0"/>
        <v>52011302.558536008</v>
      </c>
      <c r="C28" s="17">
        <v>1560339.0767560799</v>
      </c>
      <c r="D28" s="17">
        <v>520113.02558536001</v>
      </c>
      <c r="E28" s="17">
        <v>2080452.10234144</v>
      </c>
      <c r="F28" s="17">
        <v>2080452.10234144</v>
      </c>
      <c r="G28" s="17">
        <v>1040226.05117072</v>
      </c>
      <c r="H28" s="17">
        <v>3673588.2836125051</v>
      </c>
      <c r="I28" s="17">
        <v>1560339.0767560799</v>
      </c>
      <c r="J28" s="17">
        <v>4054787.9949834649</v>
      </c>
      <c r="K28" s="17">
        <v>3835076.7495830064</v>
      </c>
      <c r="L28" s="17">
        <v>4702656.4707260476</v>
      </c>
      <c r="M28" s="17">
        <v>22568996.411468528</v>
      </c>
      <c r="N28" s="17">
        <v>4334275.2132113315</v>
      </c>
    </row>
    <row r="29" spans="1:14" x14ac:dyDescent="0.25">
      <c r="A29" s="5" t="s">
        <v>28</v>
      </c>
      <c r="B29" s="17">
        <f t="shared" si="0"/>
        <v>117209932.211576</v>
      </c>
      <c r="C29" s="17">
        <v>3516297.9663472795</v>
      </c>
      <c r="D29" s="17">
        <v>1172099.3221157598</v>
      </c>
      <c r="E29" s="17">
        <v>4688397.2884630393</v>
      </c>
      <c r="F29" s="17">
        <v>4688397.2884630393</v>
      </c>
      <c r="G29" s="17">
        <v>2344198.6442315197</v>
      </c>
      <c r="H29" s="17">
        <v>8278605.0822485182</v>
      </c>
      <c r="I29" s="17">
        <v>3516297.9663472795</v>
      </c>
      <c r="J29" s="17">
        <v>9137656.6754782218</v>
      </c>
      <c r="K29" s="17">
        <v>8642526.9841861092</v>
      </c>
      <c r="L29" s="17">
        <v>10597658.95168237</v>
      </c>
      <c r="M29" s="17">
        <v>50860301.69104819</v>
      </c>
      <c r="N29" s="17">
        <v>9767494.3509646617</v>
      </c>
    </row>
    <row r="30" spans="1:14" x14ac:dyDescent="0.25">
      <c r="A30" s="5" t="s">
        <v>27</v>
      </c>
      <c r="B30" s="17">
        <f t="shared" si="0"/>
        <v>116297773.38164799</v>
      </c>
      <c r="C30" s="17">
        <v>3488933.2014494399</v>
      </c>
      <c r="D30" s="17">
        <v>1162977.73381648</v>
      </c>
      <c r="E30" s="17">
        <v>4651910.9352659201</v>
      </c>
      <c r="F30" s="17">
        <v>4651910.9352659201</v>
      </c>
      <c r="G30" s="17">
        <v>2325955.4676329601</v>
      </c>
      <c r="H30" s="17">
        <v>8214178.7782418868</v>
      </c>
      <c r="I30" s="17">
        <v>3488933.2014494399</v>
      </c>
      <c r="J30" s="17">
        <v>9066545.0037613381</v>
      </c>
      <c r="K30" s="17">
        <v>8575268.5432607606</v>
      </c>
      <c r="L30" s="17">
        <v>10515185.154394502</v>
      </c>
      <c r="M30" s="17">
        <v>50464493.311972022</v>
      </c>
      <c r="N30" s="17">
        <v>9691481.1151373293</v>
      </c>
    </row>
    <row r="31" spans="1:14" ht="30" x14ac:dyDescent="0.25">
      <c r="A31" s="5" t="s">
        <v>26</v>
      </c>
      <c r="B31" s="17">
        <f t="shared" si="0"/>
        <v>5947919.6481360011</v>
      </c>
      <c r="C31" s="17">
        <v>178437.58944407999</v>
      </c>
      <c r="D31" s="17">
        <v>59479.196481360006</v>
      </c>
      <c r="E31" s="17">
        <v>237916.78592544002</v>
      </c>
      <c r="F31" s="17">
        <v>237916.78592544002</v>
      </c>
      <c r="G31" s="17">
        <v>118958.39296272001</v>
      </c>
      <c r="H31" s="17">
        <v>420104.99365344213</v>
      </c>
      <c r="I31" s="17">
        <v>178437.58944407999</v>
      </c>
      <c r="J31" s="17">
        <v>463698.31167456502</v>
      </c>
      <c r="K31" s="17">
        <v>438572.52614048705</v>
      </c>
      <c r="L31" s="17">
        <v>537787.39321487735</v>
      </c>
      <c r="M31" s="17">
        <v>2580950.1125915097</v>
      </c>
      <c r="N31" s="17">
        <v>495659.97067799984</v>
      </c>
    </row>
    <row r="32" spans="1:14" ht="47.25" customHeight="1" x14ac:dyDescent="0.25">
      <c r="A32" s="5" t="s">
        <v>25</v>
      </c>
      <c r="B32" s="17">
        <f t="shared" si="0"/>
        <v>187929752.35806003</v>
      </c>
      <c r="C32" s="17">
        <v>5637892.5707418006</v>
      </c>
      <c r="D32" s="17">
        <v>1879297.5235806003</v>
      </c>
      <c r="E32" s="17">
        <v>7517190.0943224011</v>
      </c>
      <c r="F32" s="17">
        <v>7517190.0943224011</v>
      </c>
      <c r="G32" s="17">
        <v>3758595.0471612005</v>
      </c>
      <c r="H32" s="17">
        <v>13273586.748337751</v>
      </c>
      <c r="I32" s="17">
        <v>5637892.5707418006</v>
      </c>
      <c r="J32" s="17">
        <v>14650955.970657896</v>
      </c>
      <c r="K32" s="17">
        <v>13857084.679087779</v>
      </c>
      <c r="L32" s="17">
        <v>16991865.661774937</v>
      </c>
      <c r="M32" s="17">
        <v>81547388.700826466</v>
      </c>
      <c r="N32" s="17">
        <v>15660812.696504997</v>
      </c>
    </row>
    <row r="33" spans="1:14" x14ac:dyDescent="0.25">
      <c r="A33" s="5" t="s">
        <v>24</v>
      </c>
      <c r="B33" s="17">
        <f t="shared" si="0"/>
        <v>196265.16932400005</v>
      </c>
      <c r="C33" s="17">
        <v>5887.95507972</v>
      </c>
      <c r="D33" s="17">
        <v>1962.6516932400002</v>
      </c>
      <c r="E33" s="17">
        <v>7850.6067729600009</v>
      </c>
      <c r="F33" s="17">
        <v>7850.6067729600009</v>
      </c>
      <c r="G33" s="17">
        <v>3925.3033864800004</v>
      </c>
      <c r="H33" s="17">
        <v>13862.322053911763</v>
      </c>
      <c r="I33" s="17">
        <v>5887.95507972</v>
      </c>
      <c r="J33" s="17">
        <v>15300.78296948448</v>
      </c>
      <c r="K33" s="17">
        <v>14471.700392050918</v>
      </c>
      <c r="L33" s="17">
        <v>17745.521129006531</v>
      </c>
      <c r="M33" s="17">
        <v>85164.333217466366</v>
      </c>
      <c r="N33" s="17">
        <v>16355.430776999996</v>
      </c>
    </row>
    <row r="34" spans="1:14" ht="30" x14ac:dyDescent="0.25">
      <c r="A34" s="5" t="s">
        <v>23</v>
      </c>
      <c r="B34" s="17">
        <f t="shared" si="0"/>
        <v>12438199.595988</v>
      </c>
      <c r="C34" s="17">
        <v>373145.98787964002</v>
      </c>
      <c r="D34" s="17">
        <v>124381.99595988002</v>
      </c>
      <c r="E34" s="17">
        <v>497527.98383952008</v>
      </c>
      <c r="F34" s="17">
        <v>497527.98383952008</v>
      </c>
      <c r="G34" s="17">
        <v>248763.99191976004</v>
      </c>
      <c r="H34" s="17">
        <v>878517.20794014784</v>
      </c>
      <c r="I34" s="17">
        <v>373145.98787964002</v>
      </c>
      <c r="J34" s="17">
        <v>969678.89516435796</v>
      </c>
      <c r="K34" s="17">
        <v>917136.23252486018</v>
      </c>
      <c r="L34" s="17">
        <v>1124612.8617606673</v>
      </c>
      <c r="M34" s="17">
        <v>5397243.8342810068</v>
      </c>
      <c r="N34" s="17">
        <v>1036516.6329989998</v>
      </c>
    </row>
    <row r="35" spans="1:14" x14ac:dyDescent="0.25">
      <c r="A35" s="5" t="s">
        <v>22</v>
      </c>
      <c r="B35" s="17">
        <f t="shared" si="0"/>
        <v>36809744.530751988</v>
      </c>
      <c r="C35" s="17">
        <v>1104292.3359225597</v>
      </c>
      <c r="D35" s="17">
        <v>368097.44530751999</v>
      </c>
      <c r="E35" s="17">
        <v>1472389.7812300799</v>
      </c>
      <c r="F35" s="17">
        <v>1472389.7812300799</v>
      </c>
      <c r="G35" s="17">
        <v>736194.89061503997</v>
      </c>
      <c r="H35" s="17">
        <v>2599893.4765910287</v>
      </c>
      <c r="I35" s="17">
        <v>1104292.3359225597</v>
      </c>
      <c r="J35" s="17">
        <v>2869678.3752670288</v>
      </c>
      <c r="K35" s="17">
        <v>2714183.0422166372</v>
      </c>
      <c r="L35" s="17">
        <v>3328191.6581207439</v>
      </c>
      <c r="M35" s="17">
        <v>15972662.697432715</v>
      </c>
      <c r="N35" s="17">
        <v>3067478.7108959984</v>
      </c>
    </row>
    <row r="36" spans="1:14" ht="30" x14ac:dyDescent="0.25">
      <c r="A36" s="5" t="s">
        <v>21</v>
      </c>
      <c r="B36" s="17">
        <f t="shared" si="0"/>
        <v>17811048.386332005</v>
      </c>
      <c r="C36" s="17">
        <v>534331.45158996002</v>
      </c>
      <c r="D36" s="17">
        <v>178110.48386332003</v>
      </c>
      <c r="E36" s="17">
        <v>712441.93545328011</v>
      </c>
      <c r="F36" s="17">
        <v>712441.93545328011</v>
      </c>
      <c r="G36" s="17">
        <v>356220.96772664005</v>
      </c>
      <c r="H36" s="17">
        <v>1258004.6153861673</v>
      </c>
      <c r="I36" s="17">
        <v>534331.45158996002</v>
      </c>
      <c r="J36" s="17">
        <v>1388544.8281878491</v>
      </c>
      <c r="K36" s="17">
        <v>1313305.650733206</v>
      </c>
      <c r="L36" s="17">
        <v>1610404.6202290794</v>
      </c>
      <c r="M36" s="17">
        <v>7728656.4139249306</v>
      </c>
      <c r="N36" s="17">
        <v>1484254.0321943329</v>
      </c>
    </row>
    <row r="37" spans="1:14" ht="30" x14ac:dyDescent="0.25">
      <c r="A37" s="6" t="s">
        <v>20</v>
      </c>
      <c r="B37" s="16">
        <f t="shared" si="0"/>
        <v>24208706.063016009</v>
      </c>
      <c r="C37" s="16">
        <f>SUM(C38:C41)</f>
        <v>726261.18189048022</v>
      </c>
      <c r="D37" s="16">
        <f t="shared" ref="D37:N37" si="4">SUM(D38:D41)</f>
        <v>242087.06063016009</v>
      </c>
      <c r="E37" s="16">
        <f t="shared" si="4"/>
        <v>968348.24252064037</v>
      </c>
      <c r="F37" s="16">
        <f t="shared" si="4"/>
        <v>968348.24252064037</v>
      </c>
      <c r="G37" s="16">
        <f t="shared" si="4"/>
        <v>484174.12126032019</v>
      </c>
      <c r="H37" s="16">
        <f t="shared" si="4"/>
        <v>1709874.8652646292</v>
      </c>
      <c r="I37" s="16">
        <f t="shared" si="4"/>
        <v>726261.18189048022</v>
      </c>
      <c r="J37" s="16">
        <f t="shared" si="4"/>
        <v>1887304.6028394587</v>
      </c>
      <c r="K37" s="16">
        <f t="shared" si="4"/>
        <v>1785039.8123614143</v>
      </c>
      <c r="L37" s="16">
        <f t="shared" si="4"/>
        <v>2188855.54898419</v>
      </c>
      <c r="M37" s="16">
        <f t="shared" si="4"/>
        <v>10504759.030935595</v>
      </c>
      <c r="N37" s="16">
        <f t="shared" si="4"/>
        <v>2017392.1719179999</v>
      </c>
    </row>
    <row r="38" spans="1:14" x14ac:dyDescent="0.25">
      <c r="A38" s="5" t="s">
        <v>19</v>
      </c>
      <c r="B38" s="17">
        <f t="shared" si="0"/>
        <v>22782719.876904007</v>
      </c>
      <c r="C38" s="17">
        <v>683481.59630712017</v>
      </c>
      <c r="D38" s="17">
        <v>227827.19876904009</v>
      </c>
      <c r="E38" s="17">
        <v>911308.79507616034</v>
      </c>
      <c r="F38" s="17">
        <v>911308.79507616034</v>
      </c>
      <c r="G38" s="17">
        <v>455654.39753808017</v>
      </c>
      <c r="H38" s="17">
        <v>1609156.638875304</v>
      </c>
      <c r="I38" s="17">
        <v>683481.59630712017</v>
      </c>
      <c r="J38" s="17">
        <v>1776135.0803697654</v>
      </c>
      <c r="K38" s="17">
        <v>1679894.0805960952</v>
      </c>
      <c r="L38" s="17">
        <v>2059923.5123804463</v>
      </c>
      <c r="M38" s="17">
        <v>9885988.1958667152</v>
      </c>
      <c r="N38" s="17">
        <v>1898559.9897419999</v>
      </c>
    </row>
    <row r="39" spans="1:14" x14ac:dyDescent="0.25">
      <c r="A39" s="5" t="s">
        <v>18</v>
      </c>
      <c r="B39" s="17">
        <f t="shared" si="0"/>
        <v>0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x14ac:dyDescent="0.25">
      <c r="A40" s="5" t="s">
        <v>17</v>
      </c>
      <c r="B40" s="17">
        <f t="shared" si="0"/>
        <v>1290566.9632320004</v>
      </c>
      <c r="C40" s="17">
        <v>38717.008896960004</v>
      </c>
      <c r="D40" s="17">
        <v>12905.669632320001</v>
      </c>
      <c r="E40" s="17">
        <v>51622.678529280005</v>
      </c>
      <c r="F40" s="17">
        <v>51622.678529280005</v>
      </c>
      <c r="G40" s="17">
        <v>25811.339264640003</v>
      </c>
      <c r="H40" s="17">
        <v>91153.488609724503</v>
      </c>
      <c r="I40" s="17">
        <v>38717.008896960004</v>
      </c>
      <c r="J40" s="17">
        <v>100612.27409842199</v>
      </c>
      <c r="K40" s="17">
        <v>95160.53455690085</v>
      </c>
      <c r="L40" s="17">
        <v>116687.96553821707</v>
      </c>
      <c r="M40" s="17">
        <v>560009.0697432959</v>
      </c>
      <c r="N40" s="17">
        <v>107547.24693599997</v>
      </c>
    </row>
    <row r="41" spans="1:14" x14ac:dyDescent="0.25">
      <c r="A41" s="5" t="s">
        <v>16</v>
      </c>
      <c r="B41" s="17">
        <f t="shared" si="0"/>
        <v>135419.22287999999</v>
      </c>
      <c r="C41" s="17">
        <v>4062.5766863999993</v>
      </c>
      <c r="D41" s="17">
        <v>1354.1922287999998</v>
      </c>
      <c r="E41" s="17">
        <v>5416.7689151999994</v>
      </c>
      <c r="F41" s="17">
        <v>5416.7689151999994</v>
      </c>
      <c r="G41" s="17">
        <v>2708.3844575999997</v>
      </c>
      <c r="H41" s="17">
        <v>9564.7377796008259</v>
      </c>
      <c r="I41" s="17">
        <v>4062.5766863999993</v>
      </c>
      <c r="J41" s="17">
        <v>10557.248371271513</v>
      </c>
      <c r="K41" s="17">
        <v>9985.1972084181798</v>
      </c>
      <c r="L41" s="17">
        <v>12244.071065526687</v>
      </c>
      <c r="M41" s="17">
        <v>58761.76532558279</v>
      </c>
      <c r="N41" s="17">
        <v>11284.935239999995</v>
      </c>
    </row>
    <row r="42" spans="1:14" ht="30" x14ac:dyDescent="0.25">
      <c r="A42" s="6" t="s">
        <v>15</v>
      </c>
      <c r="B42" s="16">
        <f t="shared" si="0"/>
        <v>35370916.735140003</v>
      </c>
      <c r="C42" s="16">
        <f>SUM(C43:C49)</f>
        <v>1061127.5020542</v>
      </c>
      <c r="D42" s="16">
        <f t="shared" ref="D42:N42" si="5">SUM(D43:D49)</f>
        <v>353709.16735140001</v>
      </c>
      <c r="E42" s="16">
        <f t="shared" si="5"/>
        <v>1414836.6694056001</v>
      </c>
      <c r="F42" s="16">
        <f t="shared" si="5"/>
        <v>1414836.6694056001</v>
      </c>
      <c r="G42" s="16">
        <f t="shared" si="5"/>
        <v>707418.33470280003</v>
      </c>
      <c r="H42" s="16">
        <f t="shared" si="5"/>
        <v>2498268.239919682</v>
      </c>
      <c r="I42" s="16">
        <f t="shared" si="5"/>
        <v>1061127.5020542</v>
      </c>
      <c r="J42" s="16">
        <f t="shared" si="5"/>
        <v>2757507.7241680678</v>
      </c>
      <c r="K42" s="16">
        <f t="shared" si="5"/>
        <v>2608090.4286083723</v>
      </c>
      <c r="L42" s="16">
        <f t="shared" si="5"/>
        <v>3198098.5339256688</v>
      </c>
      <c r="M42" s="16">
        <f t="shared" si="5"/>
        <v>15348319.568949413</v>
      </c>
      <c r="N42" s="16">
        <f t="shared" si="5"/>
        <v>2947576.394594999</v>
      </c>
    </row>
    <row r="43" spans="1:14" x14ac:dyDescent="0.25">
      <c r="A43" s="5" t="s">
        <v>14</v>
      </c>
      <c r="B43" s="17">
        <f t="shared" si="0"/>
        <v>183687.10603199995</v>
      </c>
      <c r="C43" s="17">
        <v>5510.6131809599983</v>
      </c>
      <c r="D43" s="17">
        <v>1836.8710603199995</v>
      </c>
      <c r="E43" s="17">
        <v>7347.4842412799981</v>
      </c>
      <c r="F43" s="17">
        <v>7347.4842412799981</v>
      </c>
      <c r="G43" s="17">
        <v>3673.742120639999</v>
      </c>
      <c r="H43" s="17">
        <v>12973.92619249251</v>
      </c>
      <c r="I43" s="17">
        <v>5510.6131809599983</v>
      </c>
      <c r="J43" s="17">
        <v>14320.200335947382</v>
      </c>
      <c r="K43" s="17">
        <v>13544.251247095477</v>
      </c>
      <c r="L43" s="17">
        <v>16608.262344480703</v>
      </c>
      <c r="M43" s="17">
        <v>79706.3990505439</v>
      </c>
      <c r="N43" s="17">
        <v>15307.25883599999</v>
      </c>
    </row>
    <row r="44" spans="1:14" x14ac:dyDescent="0.25">
      <c r="A44" s="5" t="s">
        <v>13</v>
      </c>
      <c r="B44" s="17">
        <f t="shared" si="0"/>
        <v>5818603.4353080001</v>
      </c>
      <c r="C44" s="17">
        <v>174558.10305924001</v>
      </c>
      <c r="D44" s="17">
        <v>58186.034353080002</v>
      </c>
      <c r="E44" s="17">
        <v>232744.13741232001</v>
      </c>
      <c r="F44" s="17">
        <v>232744.13741232001</v>
      </c>
      <c r="G44" s="17">
        <v>116372.06870616</v>
      </c>
      <c r="H44" s="17">
        <v>410971.31499212742</v>
      </c>
      <c r="I44" s="17">
        <v>174558.10305924001</v>
      </c>
      <c r="J44" s="17">
        <v>453616.85242363444</v>
      </c>
      <c r="K44" s="17">
        <v>429037.33711878088</v>
      </c>
      <c r="L44" s="17">
        <v>526095.13220409106</v>
      </c>
      <c r="M44" s="17">
        <v>2524836.5949580055</v>
      </c>
      <c r="N44" s="17">
        <v>484883.61960899981</v>
      </c>
    </row>
    <row r="45" spans="1:14" ht="30" x14ac:dyDescent="0.25">
      <c r="A45" s="5" t="s">
        <v>63</v>
      </c>
      <c r="B45" s="17">
        <f t="shared" si="0"/>
        <v>1578828.1500000001</v>
      </c>
      <c r="C45" s="17">
        <v>47364.844499999992</v>
      </c>
      <c r="D45" s="17">
        <v>15788.281499999999</v>
      </c>
      <c r="E45" s="17">
        <v>63153.125999999997</v>
      </c>
      <c r="F45" s="17">
        <v>63153.125999999997</v>
      </c>
      <c r="G45" s="17">
        <v>31576.562999999998</v>
      </c>
      <c r="H45" s="17">
        <v>111513.54241032609</v>
      </c>
      <c r="I45" s="17">
        <v>47364.844499999992</v>
      </c>
      <c r="J45" s="17">
        <v>123085.04332413222</v>
      </c>
      <c r="K45" s="17">
        <v>116415.60260556149</v>
      </c>
      <c r="L45" s="17">
        <v>142751.40307062757</v>
      </c>
      <c r="M45" s="17">
        <v>685092.76058935281</v>
      </c>
      <c r="N45" s="17">
        <v>131569.01249999995</v>
      </c>
    </row>
    <row r="46" spans="1:14" ht="30" x14ac:dyDescent="0.25">
      <c r="A46" s="5" t="s">
        <v>12</v>
      </c>
      <c r="B46" s="17">
        <f t="shared" si="0"/>
        <v>119769.80976</v>
      </c>
      <c r="C46" s="17">
        <v>3593.0942927999999</v>
      </c>
      <c r="D46" s="17">
        <v>1197.6980976</v>
      </c>
      <c r="E46" s="17">
        <v>4790.7923903999999</v>
      </c>
      <c r="F46" s="17">
        <v>4790.7923903999999</v>
      </c>
      <c r="G46" s="17">
        <v>2395.3961952</v>
      </c>
      <c r="H46" s="17">
        <v>8459.4107092329523</v>
      </c>
      <c r="I46" s="17">
        <v>3593.0942927999999</v>
      </c>
      <c r="J46" s="17">
        <v>9337.2240818183254</v>
      </c>
      <c r="K46" s="17">
        <v>8831.2807047200567</v>
      </c>
      <c r="L46" s="17">
        <v>10829.112965044449</v>
      </c>
      <c r="M46" s="17">
        <v>51971.096159984227</v>
      </c>
      <c r="N46" s="17">
        <v>9980.8174799999961</v>
      </c>
    </row>
    <row r="47" spans="1:14" ht="30" x14ac:dyDescent="0.25">
      <c r="A47" s="5" t="s">
        <v>11</v>
      </c>
      <c r="B47" s="17">
        <f t="shared" si="0"/>
        <v>860391.610308</v>
      </c>
      <c r="C47" s="17">
        <v>25811.74830924</v>
      </c>
      <c r="D47" s="17">
        <v>8603.9161030800005</v>
      </c>
      <c r="E47" s="17">
        <v>34415.664412320002</v>
      </c>
      <c r="F47" s="17">
        <v>34415.664412320002</v>
      </c>
      <c r="G47" s="17">
        <v>17207.832206160001</v>
      </c>
      <c r="H47" s="17">
        <v>60769.955441679907</v>
      </c>
      <c r="I47" s="17">
        <v>25811.74830924</v>
      </c>
      <c r="J47" s="17">
        <v>67075.912366067249</v>
      </c>
      <c r="K47" s="17">
        <v>63441.361740842578</v>
      </c>
      <c r="L47" s="17">
        <v>77793.20983202866</v>
      </c>
      <c r="M47" s="17">
        <v>373345.29631602159</v>
      </c>
      <c r="N47" s="17">
        <v>71699.300858999966</v>
      </c>
    </row>
    <row r="48" spans="1:14" ht="30" x14ac:dyDescent="0.25">
      <c r="A48" s="5" t="s">
        <v>10</v>
      </c>
      <c r="B48" s="17">
        <f t="shared" si="0"/>
        <v>7246495.9372680001</v>
      </c>
      <c r="C48" s="17">
        <v>217394.87811803998</v>
      </c>
      <c r="D48" s="17">
        <v>72464.959372680009</v>
      </c>
      <c r="E48" s="17">
        <v>289859.83749072003</v>
      </c>
      <c r="F48" s="17">
        <v>289859.83749072003</v>
      </c>
      <c r="G48" s="17">
        <v>144929.91874536002</v>
      </c>
      <c r="H48" s="17">
        <v>511824.18556876562</v>
      </c>
      <c r="I48" s="17">
        <v>217394.87811803998</v>
      </c>
      <c r="J48" s="17">
        <v>564934.99079477391</v>
      </c>
      <c r="K48" s="17">
        <v>534323.63193917426</v>
      </c>
      <c r="L48" s="17">
        <v>655199.53035459202</v>
      </c>
      <c r="M48" s="17">
        <v>3144434.6278361352</v>
      </c>
      <c r="N48" s="17">
        <v>603874.66143899981</v>
      </c>
    </row>
    <row r="49" spans="1:14" x14ac:dyDescent="0.25">
      <c r="A49" s="5" t="s">
        <v>9</v>
      </c>
      <c r="B49" s="17">
        <f t="shared" si="0"/>
        <v>19563140.686464</v>
      </c>
      <c r="C49" s="17">
        <v>586894.22059391998</v>
      </c>
      <c r="D49" s="17">
        <v>195631.40686464001</v>
      </c>
      <c r="E49" s="17">
        <v>782525.62745856005</v>
      </c>
      <c r="F49" s="17">
        <v>782525.62745856005</v>
      </c>
      <c r="G49" s="17">
        <v>391262.81372928002</v>
      </c>
      <c r="H49" s="17">
        <v>1381755.9046050576</v>
      </c>
      <c r="I49" s="17">
        <v>586894.22059391998</v>
      </c>
      <c r="J49" s="17">
        <v>1525137.5008416942</v>
      </c>
      <c r="K49" s="17">
        <v>1442496.9632521975</v>
      </c>
      <c r="L49" s="17">
        <v>1768821.8831548044</v>
      </c>
      <c r="M49" s="17">
        <v>8488932.7940393686</v>
      </c>
      <c r="N49" s="17">
        <v>1630261.7238719994</v>
      </c>
    </row>
    <row r="50" spans="1:14" x14ac:dyDescent="0.25">
      <c r="A50" s="6" t="s">
        <v>8</v>
      </c>
      <c r="B50" s="16">
        <f t="shared" si="0"/>
        <v>228170066.76564807</v>
      </c>
      <c r="C50" s="16">
        <f>SUM(C51:C54)</f>
        <v>6845102.0029694419</v>
      </c>
      <c r="D50" s="16">
        <f t="shared" ref="D50:N50" si="6">SUM(D51:D54)</f>
        <v>2281700.6676564808</v>
      </c>
      <c r="E50" s="16">
        <f t="shared" si="6"/>
        <v>9126802.6706259232</v>
      </c>
      <c r="F50" s="16">
        <f t="shared" si="6"/>
        <v>9126802.6706259232</v>
      </c>
      <c r="G50" s="16">
        <f t="shared" si="6"/>
        <v>4563401.3353129616</v>
      </c>
      <c r="H50" s="16">
        <f t="shared" si="6"/>
        <v>16115783.353012824</v>
      </c>
      <c r="I50" s="16">
        <f t="shared" si="6"/>
        <v>6845102.0029694419</v>
      </c>
      <c r="J50" s="16">
        <f t="shared" si="6"/>
        <v>17788080.706009667</v>
      </c>
      <c r="K50" s="16">
        <f t="shared" si="6"/>
        <v>16824222.331654094</v>
      </c>
      <c r="L50" s="16">
        <f t="shared" si="6"/>
        <v>20630235.893320642</v>
      </c>
      <c r="M50" s="16">
        <f t="shared" si="6"/>
        <v>99008660.90101999</v>
      </c>
      <c r="N50" s="16">
        <f t="shared" si="6"/>
        <v>19014172.230470665</v>
      </c>
    </row>
    <row r="51" spans="1:14" ht="30" x14ac:dyDescent="0.25">
      <c r="A51" s="5" t="s">
        <v>7</v>
      </c>
      <c r="B51" s="17">
        <f t="shared" si="0"/>
        <v>228170066.76564807</v>
      </c>
      <c r="C51" s="17">
        <v>6845102.0029694419</v>
      </c>
      <c r="D51" s="17">
        <v>2281700.6676564808</v>
      </c>
      <c r="E51" s="17">
        <v>9126802.6706259232</v>
      </c>
      <c r="F51" s="17">
        <v>9126802.6706259232</v>
      </c>
      <c r="G51" s="17">
        <v>4563401.3353129616</v>
      </c>
      <c r="H51" s="17">
        <v>16115783.353012824</v>
      </c>
      <c r="I51" s="17">
        <v>6845102.0029694419</v>
      </c>
      <c r="J51" s="17">
        <v>17788080.706009667</v>
      </c>
      <c r="K51" s="17">
        <v>16824222.331654094</v>
      </c>
      <c r="L51" s="17">
        <v>20630235.893320642</v>
      </c>
      <c r="M51" s="17">
        <v>99008660.90101999</v>
      </c>
      <c r="N51" s="17">
        <v>19014172.230470665</v>
      </c>
    </row>
    <row r="52" spans="1:14" x14ac:dyDescent="0.25">
      <c r="A52" s="5" t="s">
        <v>6</v>
      </c>
      <c r="B52" s="17">
        <f t="shared" si="0"/>
        <v>0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ht="30" x14ac:dyDescent="0.25">
      <c r="A53" s="6" t="s">
        <v>5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</row>
    <row r="54" spans="1:14" ht="30" x14ac:dyDescent="0.25">
      <c r="A54" s="5" t="s">
        <v>4</v>
      </c>
      <c r="B54" s="17">
        <f t="shared" si="0"/>
        <v>0</v>
      </c>
      <c r="C54" s="17">
        <f t="shared" ref="C54" si="7">SUM(D54:O54)</f>
        <v>0</v>
      </c>
      <c r="D54" s="17">
        <f t="shared" ref="D54" si="8">SUM(E54:P54)</f>
        <v>0</v>
      </c>
      <c r="E54" s="17">
        <f t="shared" ref="E54" si="9">SUM(F54:Q54)</f>
        <v>0</v>
      </c>
      <c r="F54" s="17">
        <f t="shared" ref="F54" si="10">SUM(G54:R54)</f>
        <v>0</v>
      </c>
      <c r="G54" s="17">
        <f t="shared" ref="G54" si="11">SUM(H54:S54)</f>
        <v>0</v>
      </c>
      <c r="H54" s="17">
        <f t="shared" ref="H54" si="12">SUM(I54:T54)</f>
        <v>0</v>
      </c>
      <c r="I54" s="17">
        <f t="shared" ref="I54" si="13">SUM(J54:U54)</f>
        <v>0</v>
      </c>
      <c r="J54" s="17">
        <f t="shared" ref="J54" si="14">SUM(K54:V54)</f>
        <v>0</v>
      </c>
      <c r="K54" s="17">
        <f t="shared" ref="K54" si="15">SUM(L54:W54)</f>
        <v>0</v>
      </c>
      <c r="L54" s="17">
        <f t="shared" ref="L54" si="16">SUM(M54:X54)</f>
        <v>0</v>
      </c>
      <c r="M54" s="17">
        <f t="shared" ref="M54" si="17">SUM(N54:Y54)</f>
        <v>0</v>
      </c>
      <c r="N54" s="17">
        <f t="shared" ref="N54" si="18">SUM(O54:Z54)</f>
        <v>0</v>
      </c>
    </row>
    <row r="55" spans="1:14" x14ac:dyDescent="0.25">
      <c r="A55" s="6" t="s">
        <v>3</v>
      </c>
      <c r="B55" s="16">
        <f t="shared" si="0"/>
        <v>29653296.408020001</v>
      </c>
      <c r="C55" s="16">
        <f>SUM(C56:C58)</f>
        <v>889598.89224059996</v>
      </c>
      <c r="D55" s="16">
        <f t="shared" ref="D55:N55" si="19">SUM(D56:D58)</f>
        <v>296532.96408020001</v>
      </c>
      <c r="E55" s="16">
        <f t="shared" si="19"/>
        <v>1186131.8563208</v>
      </c>
      <c r="F55" s="16">
        <f t="shared" si="19"/>
        <v>1186131.8563208</v>
      </c>
      <c r="G55" s="16">
        <f t="shared" si="19"/>
        <v>593065.92816040001</v>
      </c>
      <c r="H55" s="16">
        <f t="shared" si="19"/>
        <v>2094429.420074445</v>
      </c>
      <c r="I55" s="16">
        <f t="shared" si="19"/>
        <v>889598.89224059996</v>
      </c>
      <c r="J55" s="16">
        <f t="shared" si="19"/>
        <v>2311763.4893224295</v>
      </c>
      <c r="K55" s="16">
        <f t="shared" si="19"/>
        <v>2186499.1263178205</v>
      </c>
      <c r="L55" s="16">
        <f t="shared" si="19"/>
        <v>2681133.895360338</v>
      </c>
      <c r="M55" s="16">
        <f t="shared" si="19"/>
        <v>12867302.053579902</v>
      </c>
      <c r="N55" s="16">
        <f t="shared" si="19"/>
        <v>2471108.0340016657</v>
      </c>
    </row>
    <row r="56" spans="1:14" ht="30" x14ac:dyDescent="0.25">
      <c r="A56" s="5" t="s">
        <v>2</v>
      </c>
      <c r="B56" s="17">
        <f t="shared" si="0"/>
        <v>1066177.72242</v>
      </c>
      <c r="C56" s="17">
        <v>31985.331672599998</v>
      </c>
      <c r="D56" s="17">
        <v>10661.777224200001</v>
      </c>
      <c r="E56" s="17">
        <v>42647.108896800004</v>
      </c>
      <c r="F56" s="17">
        <v>42647.108896800004</v>
      </c>
      <c r="G56" s="17">
        <v>21323.554448400002</v>
      </c>
      <c r="H56" s="17">
        <v>75304.747173419455</v>
      </c>
      <c r="I56" s="17">
        <v>31985.331672599998</v>
      </c>
      <c r="J56" s="17">
        <v>83118.945627673485</v>
      </c>
      <c r="K56" s="17">
        <v>78615.093124700987</v>
      </c>
      <c r="L56" s="17">
        <v>96399.576988857894</v>
      </c>
      <c r="M56" s="17">
        <v>462641.00315894827</v>
      </c>
      <c r="N56" s="17">
        <v>88848.143534999967</v>
      </c>
    </row>
    <row r="57" spans="1:14" x14ac:dyDescent="0.25">
      <c r="A57" s="5" t="s">
        <v>1</v>
      </c>
      <c r="B57" s="17">
        <f t="shared" si="0"/>
        <v>19007366.980716001</v>
      </c>
      <c r="C57" s="17">
        <v>570221.00942148</v>
      </c>
      <c r="D57" s="17">
        <v>190073.66980716001</v>
      </c>
      <c r="E57" s="17">
        <v>760294.67922864005</v>
      </c>
      <c r="F57" s="17">
        <v>760294.67922864005</v>
      </c>
      <c r="G57" s="17">
        <v>380147.33961432002</v>
      </c>
      <c r="H57" s="17">
        <v>1342501.2873710832</v>
      </c>
      <c r="I57" s="17">
        <v>570221.00942148</v>
      </c>
      <c r="J57" s="17">
        <v>1481809.5232841582</v>
      </c>
      <c r="K57" s="17">
        <v>1401516.7394913153</v>
      </c>
      <c r="L57" s="17">
        <v>1718571.0206494147</v>
      </c>
      <c r="M57" s="17">
        <v>8247768.7748053111</v>
      </c>
      <c r="N57" s="17">
        <v>1583947.2483929994</v>
      </c>
    </row>
    <row r="58" spans="1:14" x14ac:dyDescent="0.25">
      <c r="A58" s="5" t="s">
        <v>0</v>
      </c>
      <c r="B58" s="17">
        <f t="shared" si="0"/>
        <v>9579751.7048840001</v>
      </c>
      <c r="C58" s="17">
        <v>287392.55114652001</v>
      </c>
      <c r="D58" s="17">
        <v>95797.517048840004</v>
      </c>
      <c r="E58" s="17">
        <v>383190.06819536001</v>
      </c>
      <c r="F58" s="17">
        <v>383190.06819536001</v>
      </c>
      <c r="G58" s="17">
        <v>191595.03409768001</v>
      </c>
      <c r="H58" s="17">
        <v>676623.38552994234</v>
      </c>
      <c r="I58" s="17">
        <v>287392.55114652001</v>
      </c>
      <c r="J58" s="17">
        <v>746835.02041059802</v>
      </c>
      <c r="K58" s="17">
        <v>706367.29370180413</v>
      </c>
      <c r="L58" s="17">
        <v>866163.29772206524</v>
      </c>
      <c r="M58" s="17">
        <v>4156892.2756156437</v>
      </c>
      <c r="N58" s="17">
        <v>798312.64207366633</v>
      </c>
    </row>
    <row r="59" spans="1:14" x14ac:dyDescent="0.25">
      <c r="A59" s="4"/>
      <c r="B59" s="3"/>
    </row>
    <row r="60" spans="1:14" x14ac:dyDescent="0.25">
      <c r="A60" s="4"/>
      <c r="B60" s="3"/>
    </row>
    <row r="61" spans="1:14" x14ac:dyDescent="0.25">
      <c r="A61" s="4"/>
      <c r="B61" s="3"/>
    </row>
    <row r="62" spans="1:14" x14ac:dyDescent="0.25">
      <c r="A62" s="4"/>
      <c r="B62" s="3"/>
    </row>
    <row r="63" spans="1:14" x14ac:dyDescent="0.25">
      <c r="A63" s="4"/>
      <c r="B63" s="3"/>
    </row>
    <row r="64" spans="1:14" x14ac:dyDescent="0.25">
      <c r="A64" s="4"/>
      <c r="B64" s="3"/>
    </row>
    <row r="65" spans="1:2" x14ac:dyDescent="0.25">
      <c r="A65" s="4"/>
      <c r="B65" s="3"/>
    </row>
    <row r="66" spans="1:2" x14ac:dyDescent="0.25">
      <c r="A66" s="4"/>
      <c r="B66" s="3"/>
    </row>
    <row r="67" spans="1:2" x14ac:dyDescent="0.25">
      <c r="A67" s="4"/>
      <c r="B67" s="3"/>
    </row>
    <row r="68" spans="1:2" x14ac:dyDescent="0.25">
      <c r="A68" s="4"/>
      <c r="B68" s="3"/>
    </row>
    <row r="69" spans="1:2" x14ac:dyDescent="0.25">
      <c r="A69" s="4"/>
      <c r="B69" s="3"/>
    </row>
    <row r="70" spans="1:2" x14ac:dyDescent="0.25">
      <c r="A70" s="4"/>
      <c r="B70" s="3"/>
    </row>
    <row r="71" spans="1:2" x14ac:dyDescent="0.25">
      <c r="A71" s="4"/>
      <c r="B71" s="3"/>
    </row>
    <row r="72" spans="1:2" x14ac:dyDescent="0.25">
      <c r="A72" s="4"/>
      <c r="B72" s="3"/>
    </row>
  </sheetData>
  <mergeCells count="5">
    <mergeCell ref="B4:J4"/>
    <mergeCell ref="B2:J3"/>
    <mergeCell ref="A9:A10"/>
    <mergeCell ref="A7:N7"/>
    <mergeCell ref="A8:N8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CalendarioEgresos-2023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CUENTA PUBLICA</cp:lastModifiedBy>
  <dcterms:created xsi:type="dcterms:W3CDTF">2022-01-25T16:06:25Z</dcterms:created>
  <dcterms:modified xsi:type="dcterms:W3CDTF">2023-01-05T00:12:59Z</dcterms:modified>
</cp:coreProperties>
</file>