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2\TRANSPARENCIA\"/>
    </mc:Choice>
  </mc:AlternateContent>
  <bookViews>
    <workbookView xWindow="240" yWindow="120" windowWidth="20115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62913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3" i="1"/>
  <c r="I14" i="1"/>
  <c r="I15" i="1"/>
  <c r="I16" i="1"/>
  <c r="I18" i="1"/>
  <c r="I19" i="1"/>
  <c r="I20" i="1"/>
  <c r="I21" i="1"/>
  <c r="I23" i="1"/>
  <c r="I24" i="1"/>
  <c r="I25" i="1"/>
  <c r="I26" i="1"/>
</calcChain>
</file>

<file path=xl/sharedStrings.xml><?xml version="1.0" encoding="utf-8"?>
<sst xmlns="http://schemas.openxmlformats.org/spreadsheetml/2006/main" count="491" uniqueCount="87">
  <si>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</si>
  <si>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</si>
  <si>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</si>
  <si>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</si>
  <si>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</si>
  <si>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</si>
  <si>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</si>
  <si>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</si>
  <si>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</si>
  <si>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</si>
  <si>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</si>
  <si>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</si>
  <si>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</si>
  <si>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</si>
  <si>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</si>
  <si>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</si>
  <si>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</si>
  <si>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</si>
  <si>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</si>
  <si>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</si>
  <si>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</si>
  <si>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</si>
  <si>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</si>
  <si>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</si>
  <si>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</si>
  <si>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</si>
  <si>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</si>
  <si>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</si>
  <si>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</si>
  <si>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</si>
  <si>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</si>
  <si>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</si>
  <si>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</si>
  <si>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</si>
  <si>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</si>
  <si>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</si>
  <si>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</si>
  <si>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</si>
  <si>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</si>
  <si>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</si>
  <si>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</si>
  <si>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</si>
  <si>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</si>
  <si>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</si>
  <si>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</si>
  <si>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</si>
  <si>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</si>
  <si>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</si>
  <si>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</si>
  <si>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</si>
  <si>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</si>
  <si>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</si>
  <si>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</si>
  <si>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</si>
  <si>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</si>
  <si>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</si>
  <si>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</si>
  <si>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</si>
  <si>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</si>
  <si>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</si>
  <si>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</si>
  <si>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</si>
  <si>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</si>
  <si>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</si>
  <si>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</si>
  <si>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</si>
  <si>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</si>
  <si>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</si>
  <si>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</si>
  <si>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</si>
  <si>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Primer Trimestre del 01 de Enero del 2023 al 31 de Marzo del 2023</t>
  </si>
  <si>
    <t>Elaborado el 10 de Agosto del 2023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</si>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</sst>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629896</xdr:colOff>
      <xdr:row>3</xdr:row>
      <xdr:rowOff>174625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2989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10583</xdr:colOff>
      <xdr:row>4</xdr:row>
      <xdr:rowOff>63499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954000" y="0"/>
          <a:ext cx="2106083" cy="963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tabSelected="1" topLeftCell="D1" zoomScale="90" zoomScaleNormal="90" workbookViewId="0">
      <pane ySplit="6" topLeftCell="A10" activePane="bottomLeft" state="frozen"/>
      <selection activeCell="A2" sqref="A2"/>
      <selection pane="bottomLeft" activeCell="G19" sqref="G18:G19"/>
    </sheetView>
  </sheetViews>
  <sheetFormatPr baseColWidth="10" defaultRowHeight="12.75" x14ac:dyDescent="0.2"/>
  <cols>
    <col min="1" max="1" width="20.7109375" style="9" customWidth="1"/>
    <col min="2" max="3" width="10.7109375" style="9" customWidth="1"/>
    <col min="4" max="5" width="40.7109375" style="10" customWidth="1"/>
    <col min="6" max="6" width="14.7109375" style="11" customWidth="1"/>
    <col min="7" max="7" width="40.7109375" style="11" customWidth="1"/>
    <col min="8" max="8" width="14.7109375" style="11" customWidth="1"/>
    <col min="9" max="10" width="15.7109375" style="11" customWidth="1"/>
    <col min="11" max="11" width="16" customWidth="1"/>
    <col min="12" max="12" width="18.7109375" customWidth="1"/>
    <col min="13" max="13" width="11.7109375" bestFit="1" customWidth="1"/>
  </cols>
  <sheetData>
    <row r="1" spans="1:19" s="13" customFormat="1" ht="26.25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75" x14ac:dyDescent="0.2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4.25" x14ac:dyDescent="0.2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4.25" x14ac:dyDescent="0.2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">
      <c r="A7" s="27" t="s">
        <v>82</v>
      </c>
      <c r="B7" s="28"/>
      <c r="C7" s="28"/>
      <c r="D7" s="28"/>
      <c r="E7" s="28"/>
      <c r="F7" s="28"/>
      <c r="G7" s="28"/>
      <c r="H7" s="28"/>
      <c r="I7" s="28"/>
      <c r="J7" s="28"/>
    </row>
    <row r="8" spans="1:19" x14ac:dyDescent="0.2">
      <c r="A8" s="29" t="s">
        <v>75</v>
      </c>
      <c r="B8" s="29" t="s">
        <v>76</v>
      </c>
      <c r="C8" s="29">
        <v>2.6</v>
      </c>
      <c r="D8" s="30" t="s">
        <v>77</v>
      </c>
      <c r="E8" s="30" t="s">
        <v>78</v>
      </c>
      <c r="F8" s="31">
        <v>107680374</v>
      </c>
      <c r="G8" s="31" t="s">
        <v>79</v>
      </c>
      <c r="H8" s="31">
        <v>107680374</v>
      </c>
      <c r="I8" s="31">
        <f>2498863+107680374-33860791.93</f>
        <v>76318445.069999993</v>
      </c>
      <c r="J8" s="31">
        <f>I8/H8 * 100</f>
        <v>70.874981424191546</v>
      </c>
    </row>
    <row r="9" spans="1:19" x14ac:dyDescent="0.2">
      <c r="A9" s="32" t="s">
        <v>75</v>
      </c>
      <c r="B9" s="32" t="s">
        <v>76</v>
      </c>
      <c r="C9" s="32">
        <v>2.6</v>
      </c>
      <c r="D9" s="33" t="s">
        <v>80</v>
      </c>
      <c r="E9" s="33" t="s">
        <v>78</v>
      </c>
      <c r="F9" s="34">
        <v>40075131</v>
      </c>
      <c r="G9" s="34" t="s">
        <v>79</v>
      </c>
      <c r="H9" s="34">
        <v>40075131</v>
      </c>
      <c r="I9" s="34">
        <f>715627.31+40075131-13764262.38</f>
        <v>27026495.93</v>
      </c>
      <c r="J9" s="34">
        <f>I9/H9 * 100</f>
        <v>67.439569767095705</v>
      </c>
    </row>
    <row r="10" spans="1:19" x14ac:dyDescent="0.2">
      <c r="A10" s="32" t="s">
        <v>75</v>
      </c>
      <c r="B10" s="32">
        <v>180</v>
      </c>
      <c r="C10" s="32">
        <v>2.6</v>
      </c>
      <c r="D10" s="33" t="s">
        <v>81</v>
      </c>
      <c r="E10" s="33" t="s">
        <v>78</v>
      </c>
      <c r="F10" s="34">
        <v>21443056</v>
      </c>
      <c r="G10" s="34" t="s">
        <v>79</v>
      </c>
      <c r="H10" s="34">
        <v>21443056</v>
      </c>
      <c r="I10" s="34">
        <f>382911.69+21443056-9071920.53</f>
        <v>12754047.160000002</v>
      </c>
      <c r="J10" s="34">
        <f>I10/H10 * 100</f>
        <v>59.478682329608255</v>
      </c>
    </row>
    <row r="11" spans="1:19" x14ac:dyDescent="0.2">
      <c r="A11" s="32" t="s">
        <v>75</v>
      </c>
      <c r="B11" s="32" t="s">
        <v>76</v>
      </c>
      <c r="C11" s="32">
        <v>2.6</v>
      </c>
      <c r="D11" s="33" t="s">
        <v>77</v>
      </c>
      <c r="E11" s="33" t="s">
        <v>78</v>
      </c>
      <c r="F11" s="34">
        <v>52785051</v>
      </c>
      <c r="G11" s="34" t="s">
        <v>79</v>
      </c>
      <c r="H11" s="34">
        <v>52785051</v>
      </c>
      <c r="I11" s="34">
        <f>1681922.35+52785051-22331788.91</f>
        <v>32135184.440000001</v>
      </c>
      <c r="J11" s="34">
        <f>I11/H11 * 100</f>
        <v>60.879328202221494</v>
      </c>
    </row>
    <row r="12" spans="1:19" x14ac:dyDescent="0.2">
      <c r="A12" s="27" t="s">
        <v>83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9" x14ac:dyDescent="0.2">
      <c r="A13" s="29" t="s">
        <v>72</v>
      </c>
      <c r="B13" s="29" t="s">
        <v>73</v>
      </c>
      <c r="C13" s="29" t="s">
        <v>73</v>
      </c>
      <c r="D13" s="30" t="s">
        <v>72</v>
      </c>
      <c r="E13" s="30" t="s">
        <v>78</v>
      </c>
      <c r="F13" s="31">
        <v>0</v>
      </c>
      <c r="G13" s="31" t="s">
        <v>79</v>
      </c>
      <c r="H13" s="31">
        <v>0</v>
      </c>
      <c r="I13" s="31">
        <f>2498863+0</f>
        <v>2498863</v>
      </c>
      <c r="J13" s="31" t="s">
        <v>74</v>
      </c>
    </row>
    <row r="14" spans="1:19" x14ac:dyDescent="0.2">
      <c r="A14" s="32" t="s">
        <v>72</v>
      </c>
      <c r="B14" s="32" t="s">
        <v>73</v>
      </c>
      <c r="C14" s="32" t="s">
        <v>73</v>
      </c>
      <c r="D14" s="33" t="s">
        <v>72</v>
      </c>
      <c r="E14" s="33" t="s">
        <v>78</v>
      </c>
      <c r="F14" s="34">
        <v>0</v>
      </c>
      <c r="G14" s="34" t="s">
        <v>79</v>
      </c>
      <c r="H14" s="34">
        <v>0</v>
      </c>
      <c r="I14" s="34">
        <f>715627.31+0</f>
        <v>715627.31</v>
      </c>
      <c r="J14" s="34" t="s">
        <v>74</v>
      </c>
    </row>
    <row r="15" spans="1:19" x14ac:dyDescent="0.2">
      <c r="A15" s="32" t="s">
        <v>72</v>
      </c>
      <c r="B15" s="32" t="s">
        <v>73</v>
      </c>
      <c r="C15" s="32" t="s">
        <v>73</v>
      </c>
      <c r="D15" s="33" t="s">
        <v>72</v>
      </c>
      <c r="E15" s="33" t="s">
        <v>78</v>
      </c>
      <c r="F15" s="34">
        <v>0</v>
      </c>
      <c r="G15" s="34" t="s">
        <v>79</v>
      </c>
      <c r="H15" s="34">
        <v>0</v>
      </c>
      <c r="I15" s="34">
        <f>382911.69+0</f>
        <v>382911.69</v>
      </c>
      <c r="J15" s="34" t="s">
        <v>74</v>
      </c>
    </row>
    <row r="16" spans="1:19" x14ac:dyDescent="0.2">
      <c r="A16" s="32" t="s">
        <v>72</v>
      </c>
      <c r="B16" s="32" t="s">
        <v>73</v>
      </c>
      <c r="C16" s="32" t="s">
        <v>73</v>
      </c>
      <c r="D16" s="33" t="s">
        <v>72</v>
      </c>
      <c r="E16" s="33" t="s">
        <v>78</v>
      </c>
      <c r="F16" s="34">
        <v>0</v>
      </c>
      <c r="G16" s="34" t="s">
        <v>79</v>
      </c>
      <c r="H16" s="34">
        <v>0</v>
      </c>
      <c r="I16" s="34">
        <f>1681922.35+0</f>
        <v>1681922.35</v>
      </c>
      <c r="J16" s="34" t="s">
        <v>74</v>
      </c>
    </row>
    <row r="17" spans="1:10" x14ac:dyDescent="0.2">
      <c r="A17" s="27" t="s">
        <v>84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x14ac:dyDescent="0.2">
      <c r="A18" s="29" t="s">
        <v>72</v>
      </c>
      <c r="B18" s="29" t="s">
        <v>73</v>
      </c>
      <c r="C18" s="29" t="s">
        <v>73</v>
      </c>
      <c r="D18" s="30" t="s">
        <v>72</v>
      </c>
      <c r="E18" s="30" t="s">
        <v>78</v>
      </c>
      <c r="F18" s="31">
        <v>0</v>
      </c>
      <c r="G18" s="31" t="s">
        <v>79</v>
      </c>
      <c r="H18" s="31">
        <v>0</v>
      </c>
      <c r="I18" s="31">
        <f>1071157.64+0</f>
        <v>1071157.6399999999</v>
      </c>
      <c r="J18" s="31" t="s">
        <v>74</v>
      </c>
    </row>
    <row r="19" spans="1:10" x14ac:dyDescent="0.2">
      <c r="A19" s="32" t="s">
        <v>72</v>
      </c>
      <c r="B19" s="32" t="s">
        <v>73</v>
      </c>
      <c r="C19" s="32" t="s">
        <v>73</v>
      </c>
      <c r="D19" s="33" t="s">
        <v>72</v>
      </c>
      <c r="E19" s="33" t="s">
        <v>78</v>
      </c>
      <c r="F19" s="34">
        <v>0</v>
      </c>
      <c r="G19" s="34" t="s">
        <v>79</v>
      </c>
      <c r="H19" s="34">
        <v>0</v>
      </c>
      <c r="I19" s="34">
        <f>453703.93+0</f>
        <v>453703.93</v>
      </c>
      <c r="J19" s="34" t="s">
        <v>74</v>
      </c>
    </row>
    <row r="20" spans="1:10" x14ac:dyDescent="0.2">
      <c r="A20" s="32" t="s">
        <v>72</v>
      </c>
      <c r="B20" s="32" t="s">
        <v>73</v>
      </c>
      <c r="C20" s="32" t="s">
        <v>73</v>
      </c>
      <c r="D20" s="33" t="s">
        <v>72</v>
      </c>
      <c r="E20" s="33" t="s">
        <v>78</v>
      </c>
      <c r="F20" s="34">
        <v>0</v>
      </c>
      <c r="G20" s="34" t="s">
        <v>79</v>
      </c>
      <c r="H20" s="34">
        <v>0</v>
      </c>
      <c r="I20" s="34">
        <f>300220.87+0</f>
        <v>300220.87</v>
      </c>
      <c r="J20" s="34" t="s">
        <v>74</v>
      </c>
    </row>
    <row r="21" spans="1:10" x14ac:dyDescent="0.2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78</v>
      </c>
      <c r="F21" s="34">
        <v>0</v>
      </c>
      <c r="G21" s="34" t="s">
        <v>79</v>
      </c>
      <c r="H21" s="34">
        <v>0</v>
      </c>
      <c r="I21" s="34">
        <f>0+0</f>
        <v>0</v>
      </c>
      <c r="J21" s="34" t="s">
        <v>74</v>
      </c>
    </row>
    <row r="22" spans="1:10" x14ac:dyDescent="0.2">
      <c r="A22" s="27" t="s">
        <v>85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x14ac:dyDescent="0.2">
      <c r="A23" s="29" t="s">
        <v>72</v>
      </c>
      <c r="B23" s="29" t="s">
        <v>73</v>
      </c>
      <c r="C23" s="29" t="s">
        <v>73</v>
      </c>
      <c r="D23" s="30" t="s">
        <v>72</v>
      </c>
      <c r="E23" s="30" t="s">
        <v>78</v>
      </c>
      <c r="F23" s="31">
        <v>0</v>
      </c>
      <c r="G23" s="31" t="s">
        <v>79</v>
      </c>
      <c r="H23" s="31">
        <v>0</v>
      </c>
      <c r="I23" s="31">
        <f>0+0</f>
        <v>0</v>
      </c>
      <c r="J23" s="31" t="s">
        <v>74</v>
      </c>
    </row>
    <row r="24" spans="1:10" x14ac:dyDescent="0.2">
      <c r="A24" s="32" t="s">
        <v>72</v>
      </c>
      <c r="B24" s="32" t="s">
        <v>73</v>
      </c>
      <c r="C24" s="32" t="s">
        <v>73</v>
      </c>
      <c r="D24" s="33" t="s">
        <v>72</v>
      </c>
      <c r="E24" s="33" t="s">
        <v>78</v>
      </c>
      <c r="F24" s="34">
        <v>0</v>
      </c>
      <c r="G24" s="34" t="s">
        <v>79</v>
      </c>
      <c r="H24" s="34">
        <v>0</v>
      </c>
      <c r="I24" s="34">
        <f>0+0</f>
        <v>0</v>
      </c>
      <c r="J24" s="34" t="s">
        <v>74</v>
      </c>
    </row>
    <row r="25" spans="1:10" x14ac:dyDescent="0.2">
      <c r="A25" s="32" t="s">
        <v>72</v>
      </c>
      <c r="B25" s="32" t="s">
        <v>73</v>
      </c>
      <c r="C25" s="32" t="s">
        <v>73</v>
      </c>
      <c r="D25" s="33" t="s">
        <v>72</v>
      </c>
      <c r="E25" s="33" t="s">
        <v>78</v>
      </c>
      <c r="F25" s="34">
        <v>0</v>
      </c>
      <c r="G25" s="34" t="s">
        <v>79</v>
      </c>
      <c r="H25" s="34">
        <v>0</v>
      </c>
      <c r="I25" s="34">
        <f>0+0</f>
        <v>0</v>
      </c>
      <c r="J25" s="34" t="s">
        <v>74</v>
      </c>
    </row>
    <row r="26" spans="1:10" x14ac:dyDescent="0.2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78</v>
      </c>
      <c r="F26" s="34">
        <v>0</v>
      </c>
      <c r="G26" s="34" t="s">
        <v>79</v>
      </c>
      <c r="H26" s="34">
        <v>0</v>
      </c>
      <c r="I26" s="34">
        <f>0+0</f>
        <v>0</v>
      </c>
      <c r="J26" s="34" t="s">
        <v>74</v>
      </c>
    </row>
    <row r="27" spans="1:10" x14ac:dyDescent="0.2">
      <c r="A27" s="35" t="s">
        <v>86</v>
      </c>
      <c r="B27" s="24"/>
      <c r="C27" s="24"/>
      <c r="D27" s="25"/>
      <c r="E27" s="25"/>
      <c r="F27" s="26"/>
      <c r="G27" s="26"/>
      <c r="H27" s="26"/>
      <c r="I27" s="26"/>
      <c r="J27" s="26"/>
    </row>
  </sheetData>
  <mergeCells count="13">
    <mergeCell ref="A12:J12"/>
    <mergeCell ref="A17:J17"/>
    <mergeCell ref="A22:J22"/>
    <mergeCell ref="F5:F6"/>
    <mergeCell ref="G5:G6"/>
    <mergeCell ref="H5:H6"/>
    <mergeCell ref="I5:J5"/>
    <mergeCell ref="A7:J7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2017-10-26T00:07:58Z</cp:lastPrinted>
  <dcterms:created xsi:type="dcterms:W3CDTF">2015-04-08T19:07:52Z</dcterms:created>
  <dcterms:modified xsi:type="dcterms:W3CDTF">2023-08-10T20:30:14Z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