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7" i="1"/>
  <c r="G8" i="1"/>
  <c r="G17" i="1"/>
  <c r="F8" i="1"/>
  <c r="F17" i="1"/>
  <c r="E8" i="1"/>
  <c r="E17" i="1"/>
  <c r="H18" i="1"/>
  <c r="H9" i="1"/>
  <c r="G9" i="1"/>
  <c r="F9" i="1"/>
  <c r="E9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<sst xmlns="http://schemas.openxmlformats.org/spreadsheetml/2006/main" count="427" uniqueCount="85">
  <si>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</si>
  <si>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</si>
  <si>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</si>
  <si>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</si>
  <si>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</si>
  <si>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</si>
  <si>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</si>
  <si>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</si>
  <si>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</si>
  <si>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</si>
  <si>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</si>
  <si>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</si>
  <si>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</si>
  <si>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</si>
  <si>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</si>
  <si>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</si>
  <si>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</si>
  <si>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</si>
  <si>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</si>
  <si>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</si>
  <si>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</si>
  <si>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</si>
  <si>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</si>
  <si>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</si>
  <si>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</si>
  <si>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</si>
  <si>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</si>
  <si>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</si>
  <si>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</si>
  <si>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</si>
  <si>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</si>
  <si>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</si>
  <si>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</si>
  <si>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</si>
  <si>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</si>
  <si>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</si>
  <si>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</si>
  <si>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</si>
  <si>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</si>
  <si>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</si>
  <si>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</si>
  <si>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</si>
  <si>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</si>
  <si>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</si>
  <si>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</si>
  <si>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</si>
  <si>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</si>
  <si>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</si>
  <si>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</si>
  <si>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</si>
  <si>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</si>
  <si>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</si>
  <si>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</si>
  <si>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</si>
  <si>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</si>
  <si>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</si>
  <si>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</si>
  <si>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</si>
  <si>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</si>
  <si>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</si>
  <si>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</si>
  <si>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</si>
  <si>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</si>
  <si>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</si>
  <si>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</si>
  <si>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</si>
  <si>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</si>
  <si>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</si>
  <si>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</si>
  <si>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</si>
  <si>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Tercer Trimestre del 01 de Enero del 2023 al 30 de Septiembre del 2023</t>
  </si>
  <si>
    <t>Elaborado el 04 de Noviembre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</si>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</sst>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2022</v>
      </c>
      <c r="B8" s="29" t="s">
        <v>72</v>
      </c>
      <c r="C8" s="29" t="s">
        <v>72</v>
      </c>
      <c r="D8" s="31" t="s">
        <v>72</v>
      </c>
      <c r="E8" s="33">
        <f>SUM(+E9+E17)</f>
        <v>78159400.560000002</v>
      </c>
      <c r="F8" s="33">
        <f>SUM(+F9+F17)</f>
        <v>8658670.120000001</v>
      </c>
      <c r="G8" s="33">
        <f>SUM(+G9+G17)</f>
        <v>7465355.4899999993</v>
      </c>
      <c r="H8" s="33">
        <f>SUM(+H9+H17)</f>
        <v>69500730.439999998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SUM(+E10+E11+E12+E13+E14+E15+E16)</f>
        <v>78159400.560000002</v>
      </c>
      <c r="F9" s="37">
        <f>SUM(+F10+F11+F12+F13+F14+F15+F16)</f>
        <v>8481337.6100000013</v>
      </c>
      <c r="G9" s="37">
        <f>SUM(+G10+G11+G12+G13+G14+G15+G16)</f>
        <v>7379616.459999999</v>
      </c>
      <c r="H9" s="37">
        <f>SUM(+H10+H11+H12+H13+H14+H15+H16)</f>
        <v>69678062.950000003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41046751.68</v>
      </c>
      <c r="F10" s="34">
        <v>0</v>
      </c>
      <c r="G10" s="34">
        <v>0</v>
      </c>
      <c r="H10" s="34">
        <f>+E10-F10</f>
        <v>41046751.68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78</v>
      </c>
      <c r="E11" s="11">
        <v>658771.68000000005</v>
      </c>
      <c r="F11" s="11">
        <v>745745.99</v>
      </c>
      <c r="G11" s="11">
        <v>699641.88</v>
      </c>
      <c r="H11" s="11">
        <f>+E11-F11</f>
        <v>-86974.309999999939</v>
      </c>
    </row>
    <row r="12" spans="1:17" x14ac:dyDescent="0.2">
      <c r="A12" s="9" t="s">
        <v>73</v>
      </c>
      <c r="B12" s="9" t="s">
        <v>72</v>
      </c>
      <c r="C12" s="9" t="s">
        <v>77</v>
      </c>
      <c r="D12" s="10" t="s">
        <v>79</v>
      </c>
      <c r="E12" s="11">
        <v>3709511.04</v>
      </c>
      <c r="F12" s="11">
        <v>4085978.24</v>
      </c>
      <c r="G12" s="11">
        <v>3444740.88</v>
      </c>
      <c r="H12" s="11">
        <f>+E12-F12</f>
        <v>-376467.20000000019</v>
      </c>
    </row>
    <row r="13" spans="1:17" x14ac:dyDescent="0.2">
      <c r="A13" s="9" t="s">
        <v>73</v>
      </c>
      <c r="B13" s="9" t="s">
        <v>72</v>
      </c>
      <c r="C13" s="9" t="s">
        <v>77</v>
      </c>
      <c r="D13" s="10" t="s">
        <v>76</v>
      </c>
      <c r="E13" s="11">
        <v>29795590.920000002</v>
      </c>
      <c r="F13" s="11">
        <v>746987.46</v>
      </c>
      <c r="G13" s="11">
        <v>746987.46</v>
      </c>
      <c r="H13" s="11">
        <f>+E13-F13</f>
        <v>29048603.460000001</v>
      </c>
    </row>
    <row r="14" spans="1:17" x14ac:dyDescent="0.2">
      <c r="A14" s="9" t="s">
        <v>73</v>
      </c>
      <c r="B14" s="9" t="s">
        <v>72</v>
      </c>
      <c r="C14" s="9" t="s">
        <v>80</v>
      </c>
      <c r="D14" s="10" t="s">
        <v>78</v>
      </c>
      <c r="E14" s="11">
        <v>1512108</v>
      </c>
      <c r="F14" s="11">
        <v>1500000</v>
      </c>
      <c r="G14" s="11">
        <v>1500000</v>
      </c>
      <c r="H14" s="11">
        <f>+E14-F14</f>
        <v>12108</v>
      </c>
    </row>
    <row r="15" spans="1:17" x14ac:dyDescent="0.2">
      <c r="A15" s="9" t="s">
        <v>73</v>
      </c>
      <c r="B15" s="9" t="s">
        <v>72</v>
      </c>
      <c r="C15" s="9" t="s">
        <v>80</v>
      </c>
      <c r="D15" s="10" t="s">
        <v>79</v>
      </c>
      <c r="E15" s="11">
        <v>867741.12</v>
      </c>
      <c r="F15" s="11">
        <v>1312424.78</v>
      </c>
      <c r="G15" s="11">
        <v>898045.1</v>
      </c>
      <c r="H15" s="11">
        <f>+E15-F15</f>
        <v>-444683.66000000003</v>
      </c>
    </row>
    <row r="16" spans="1:17" x14ac:dyDescent="0.2">
      <c r="A16" s="9" t="s">
        <v>73</v>
      </c>
      <c r="B16" s="9" t="s">
        <v>72</v>
      </c>
      <c r="C16" s="9" t="s">
        <v>80</v>
      </c>
      <c r="D16" s="10" t="s">
        <v>81</v>
      </c>
      <c r="E16" s="11">
        <v>568926.12</v>
      </c>
      <c r="F16" s="11">
        <v>90201.14</v>
      </c>
      <c r="G16" s="11">
        <v>90201.14</v>
      </c>
      <c r="H16" s="11">
        <f>+E16-F16</f>
        <v>478724.98</v>
      </c>
    </row>
    <row r="17" spans="1:8" x14ac:dyDescent="0.2">
      <c r="A17" s="29" t="s">
        <v>73</v>
      </c>
      <c r="B17" s="29" t="s">
        <v>82</v>
      </c>
      <c r="C17" s="29" t="s">
        <v>72</v>
      </c>
      <c r="D17" s="31" t="s">
        <v>72</v>
      </c>
      <c r="E17" s="33">
        <f>SUM(+E18)</f>
        <v>0</v>
      </c>
      <c r="F17" s="33">
        <f>SUM(+F18)</f>
        <v>177332.51</v>
      </c>
      <c r="G17" s="33">
        <f>SUM(+G18)</f>
        <v>85739.03</v>
      </c>
      <c r="H17" s="33">
        <f>SUM(+H18)</f>
        <v>-177332.51</v>
      </c>
    </row>
    <row r="18" spans="1:8" x14ac:dyDescent="0.2">
      <c r="A18" s="30" t="s">
        <v>73</v>
      </c>
      <c r="B18" s="30" t="s">
        <v>72</v>
      </c>
      <c r="C18" s="30" t="s">
        <v>83</v>
      </c>
      <c r="D18" s="32" t="s">
        <v>78</v>
      </c>
      <c r="E18" s="34">
        <v>0</v>
      </c>
      <c r="F18" s="34">
        <v>177332.51</v>
      </c>
      <c r="G18" s="34">
        <v>85739.03</v>
      </c>
      <c r="H18" s="34">
        <f>+E18-F18</f>
        <v>-177332.51</v>
      </c>
    </row>
    <row r="19" spans="1:8" x14ac:dyDescent="0.2">
      <c r="A19" s="29" t="s">
        <v>84</v>
      </c>
      <c r="B19" s="38"/>
      <c r="C19" s="38"/>
      <c r="D19" s="39"/>
      <c r="E19" s="40"/>
      <c r="F19" s="40"/>
      <c r="G19" s="40"/>
      <c r="H19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2023-11-04T18:08:25Z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